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jon/Desktop/CyclePlot/"/>
    </mc:Choice>
  </mc:AlternateContent>
  <xr:revisionPtr revIDLastSave="0" documentId="13_ncr:1_{52BE7F57-6043-2E4F-B5F9-F5B3AC39213D}" xr6:coauthVersionLast="46" xr6:coauthVersionMax="46" xr10:uidLastSave="{00000000-0000-0000-0000-000000000000}"/>
  <bookViews>
    <workbookView xWindow="0" yWindow="460" windowWidth="38400" windowHeight="21140" activeTab="1" xr2:uid="{208AC46B-1360-5045-8C2B-78A8E103737F}"/>
  </bookViews>
  <sheets>
    <sheet name="CyclePlot" sheetId="1" r:id="rId1"/>
    <sheet name="Sourc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 l="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I92" i="1"/>
  <c r="A92" i="1"/>
  <c r="P91" i="1"/>
  <c r="O91" i="1"/>
  <c r="I91" i="1"/>
  <c r="N91" i="1" s="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I49" i="1"/>
  <c r="I94" i="1" s="1"/>
  <c r="A49" i="1"/>
  <c r="N48" i="1"/>
  <c r="M48" i="1"/>
  <c r="J48" i="1"/>
  <c r="I48" i="1"/>
  <c r="I93" i="1" s="1"/>
  <c r="O93" i="1" s="1"/>
  <c r="A48" i="1"/>
  <c r="P47" i="1"/>
  <c r="O47" i="1"/>
  <c r="N47" i="1"/>
  <c r="M47" i="1"/>
  <c r="A47" i="1"/>
  <c r="P46" i="1"/>
  <c r="O46" i="1"/>
  <c r="N46" i="1"/>
  <c r="M46"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I5" i="1"/>
  <c r="A5" i="1"/>
  <c r="P4" i="1"/>
  <c r="O4" i="1"/>
  <c r="N4" i="1"/>
  <c r="J4" i="1"/>
  <c r="M4" i="1" s="1"/>
  <c r="I4" i="1"/>
  <c r="A4" i="1"/>
  <c r="P3" i="1"/>
  <c r="O3" i="1"/>
  <c r="N3" i="1"/>
  <c r="K3" i="1"/>
  <c r="L3" i="1" s="1"/>
  <c r="A3" i="1"/>
  <c r="I136" i="1" l="1"/>
  <c r="N136" i="1" s="1"/>
  <c r="J49" i="1"/>
  <c r="M5" i="1"/>
  <c r="J5" i="1"/>
  <c r="J6" i="1" s="1"/>
  <c r="O48" i="1"/>
  <c r="P48" i="1"/>
  <c r="M91" i="1"/>
  <c r="J7" i="1"/>
  <c r="J51" i="1"/>
  <c r="P92" i="1"/>
  <c r="O92" i="1"/>
  <c r="N92" i="1"/>
  <c r="M92" i="1"/>
  <c r="I137" i="1"/>
  <c r="I139" i="1"/>
  <c r="O94" i="1"/>
  <c r="N94" i="1"/>
  <c r="P94" i="1"/>
  <c r="I50" i="1"/>
  <c r="K5" i="1"/>
  <c r="L5" i="1" s="1"/>
  <c r="J50" i="1"/>
  <c r="O5" i="1"/>
  <c r="P5" i="1"/>
  <c r="N5" i="1"/>
  <c r="I6" i="1"/>
  <c r="O49" i="1"/>
  <c r="P49" i="1"/>
  <c r="P136" i="1"/>
  <c r="O136" i="1"/>
  <c r="I181" i="1"/>
  <c r="K4" i="1"/>
  <c r="L4" i="1" s="1"/>
  <c r="M49" i="1"/>
  <c r="N49" i="1"/>
  <c r="N93" i="1"/>
  <c r="I138" i="1"/>
  <c r="K48" i="1"/>
  <c r="L48" i="1" s="1"/>
  <c r="J93" i="1"/>
  <c r="P93" i="1"/>
  <c r="M136" i="1"/>
  <c r="J94" i="1" l="1"/>
  <c r="K49" i="1"/>
  <c r="L49" i="1" s="1"/>
  <c r="K93" i="1"/>
  <c r="L93" i="1" s="1"/>
  <c r="J138" i="1"/>
  <c r="P139" i="1"/>
  <c r="O139" i="1"/>
  <c r="N139" i="1"/>
  <c r="I184" i="1"/>
  <c r="O137" i="1"/>
  <c r="I182" i="1"/>
  <c r="P137" i="1"/>
  <c r="N137" i="1"/>
  <c r="M137" i="1"/>
  <c r="I95" i="1"/>
  <c r="O50" i="1"/>
  <c r="N50" i="1"/>
  <c r="M50" i="1"/>
  <c r="P50" i="1"/>
  <c r="O181" i="1"/>
  <c r="M181" i="1"/>
  <c r="P181" i="1"/>
  <c r="I226" i="1"/>
  <c r="N181" i="1"/>
  <c r="I51" i="1"/>
  <c r="O6" i="1"/>
  <c r="I7" i="1"/>
  <c r="P6" i="1"/>
  <c r="N6" i="1"/>
  <c r="M6" i="1"/>
  <c r="I183" i="1"/>
  <c r="M138" i="1"/>
  <c r="P138" i="1"/>
  <c r="O138" i="1"/>
  <c r="N138" i="1"/>
  <c r="M93" i="1"/>
  <c r="J95" i="1"/>
  <c r="K50" i="1"/>
  <c r="L50" i="1" s="1"/>
  <c r="J96" i="1"/>
  <c r="K6" i="1"/>
  <c r="L6" i="1" s="1"/>
  <c r="K7" i="1"/>
  <c r="L7" i="1" s="1"/>
  <c r="J52" i="1"/>
  <c r="J8" i="1"/>
  <c r="M94" i="1" l="1"/>
  <c r="J139" i="1"/>
  <c r="K94" i="1"/>
  <c r="L94" i="1" s="1"/>
  <c r="I96" i="1"/>
  <c r="M51" i="1"/>
  <c r="N51" i="1"/>
  <c r="P51" i="1"/>
  <c r="O51" i="1"/>
  <c r="J140" i="1"/>
  <c r="K95" i="1"/>
  <c r="L95" i="1" s="1"/>
  <c r="I227" i="1"/>
  <c r="P182" i="1"/>
  <c r="O182" i="1"/>
  <c r="N182" i="1"/>
  <c r="M182" i="1"/>
  <c r="J53" i="1"/>
  <c r="J9" i="1"/>
  <c r="J97" i="1"/>
  <c r="I229" i="1"/>
  <c r="P184" i="1"/>
  <c r="O184" i="1"/>
  <c r="N184" i="1"/>
  <c r="I271" i="1"/>
  <c r="P226" i="1"/>
  <c r="O226" i="1"/>
  <c r="N226" i="1"/>
  <c r="M226" i="1"/>
  <c r="N183" i="1"/>
  <c r="M183" i="1"/>
  <c r="I228" i="1"/>
  <c r="P183" i="1"/>
  <c r="O183" i="1"/>
  <c r="K51" i="1"/>
  <c r="L51" i="1" s="1"/>
  <c r="K138" i="1"/>
  <c r="L138" i="1" s="1"/>
  <c r="J183" i="1"/>
  <c r="J141" i="1"/>
  <c r="K96" i="1"/>
  <c r="L96" i="1" s="1"/>
  <c r="I8" i="1"/>
  <c r="I52" i="1"/>
  <c r="K52" i="1" s="1"/>
  <c r="L52" i="1" s="1"/>
  <c r="P7" i="1"/>
  <c r="N7" i="1"/>
  <c r="O7" i="1"/>
  <c r="M7" i="1"/>
  <c r="N95" i="1"/>
  <c r="M95" i="1"/>
  <c r="I140" i="1"/>
  <c r="P95" i="1"/>
  <c r="O95" i="1"/>
  <c r="K139" i="1" l="1"/>
  <c r="L139" i="1" s="1"/>
  <c r="J184" i="1"/>
  <c r="M139" i="1"/>
  <c r="O271" i="1"/>
  <c r="I316" i="1"/>
  <c r="P271" i="1"/>
  <c r="N271" i="1"/>
  <c r="M271" i="1"/>
  <c r="I185" i="1"/>
  <c r="P140" i="1"/>
  <c r="O140" i="1"/>
  <c r="N140" i="1"/>
  <c r="M140" i="1"/>
  <c r="I272" i="1"/>
  <c r="P227" i="1"/>
  <c r="O227" i="1"/>
  <c r="N227" i="1"/>
  <c r="M227" i="1"/>
  <c r="O229" i="1"/>
  <c r="I274" i="1"/>
  <c r="N229" i="1"/>
  <c r="P229" i="1"/>
  <c r="I273" i="1"/>
  <c r="P228" i="1"/>
  <c r="O228" i="1"/>
  <c r="N228" i="1"/>
  <c r="M228" i="1"/>
  <c r="I53" i="1"/>
  <c r="P8" i="1"/>
  <c r="O8" i="1"/>
  <c r="N8" i="1"/>
  <c r="M8" i="1"/>
  <c r="I9" i="1"/>
  <c r="J142" i="1"/>
  <c r="J54" i="1"/>
  <c r="J10" i="1"/>
  <c r="J185" i="1"/>
  <c r="K140" i="1"/>
  <c r="L140" i="1" s="1"/>
  <c r="O52" i="1"/>
  <c r="N52" i="1"/>
  <c r="I97" i="1"/>
  <c r="K97" i="1" s="1"/>
  <c r="L97" i="1" s="1"/>
  <c r="P52" i="1"/>
  <c r="M52" i="1"/>
  <c r="J186" i="1"/>
  <c r="J98" i="1"/>
  <c r="J228" i="1"/>
  <c r="K183" i="1"/>
  <c r="L183" i="1" s="1"/>
  <c r="K8" i="1"/>
  <c r="L8" i="1" s="1"/>
  <c r="I141" i="1"/>
  <c r="K141" i="1" s="1"/>
  <c r="L141" i="1" s="1"/>
  <c r="P96" i="1"/>
  <c r="O96" i="1"/>
  <c r="N96" i="1"/>
  <c r="M96" i="1"/>
  <c r="M184" i="1" l="1"/>
  <c r="K184" i="1"/>
  <c r="L184" i="1" s="1"/>
  <c r="J229" i="1"/>
  <c r="J143" i="1"/>
  <c r="J99" i="1"/>
  <c r="P273" i="1"/>
  <c r="I318" i="1"/>
  <c r="O273" i="1"/>
  <c r="N273" i="1"/>
  <c r="M273" i="1"/>
  <c r="I317" i="1"/>
  <c r="N272" i="1"/>
  <c r="M272" i="1"/>
  <c r="P272" i="1"/>
  <c r="O272" i="1"/>
  <c r="J187" i="1"/>
  <c r="I10" i="1"/>
  <c r="I54" i="1"/>
  <c r="P9" i="1"/>
  <c r="O9" i="1"/>
  <c r="N9" i="1"/>
  <c r="M9" i="1"/>
  <c r="O185" i="1"/>
  <c r="M185" i="1"/>
  <c r="I230" i="1"/>
  <c r="P185" i="1"/>
  <c r="N185" i="1"/>
  <c r="O97" i="1"/>
  <c r="N97" i="1"/>
  <c r="M97" i="1"/>
  <c r="I142" i="1"/>
  <c r="P97" i="1"/>
  <c r="O141" i="1"/>
  <c r="I186" i="1"/>
  <c r="P141" i="1"/>
  <c r="N141" i="1"/>
  <c r="M141" i="1"/>
  <c r="I319" i="1"/>
  <c r="O274" i="1"/>
  <c r="N274" i="1"/>
  <c r="P274" i="1"/>
  <c r="O53" i="1"/>
  <c r="P53" i="1"/>
  <c r="N53" i="1"/>
  <c r="M53" i="1"/>
  <c r="I98" i="1"/>
  <c r="K98" i="1" s="1"/>
  <c r="L98" i="1" s="1"/>
  <c r="J231" i="1"/>
  <c r="J230" i="1"/>
  <c r="K185" i="1"/>
  <c r="L185" i="1" s="1"/>
  <c r="K228" i="1"/>
  <c r="L228" i="1" s="1"/>
  <c r="J273" i="1"/>
  <c r="K9" i="1"/>
  <c r="L9" i="1" s="1"/>
  <c r="I361" i="1"/>
  <c r="N316" i="1"/>
  <c r="M316" i="1"/>
  <c r="P316" i="1"/>
  <c r="O316" i="1"/>
  <c r="K53" i="1"/>
  <c r="L53" i="1" s="1"/>
  <c r="K10" i="1"/>
  <c r="L10" i="1" s="1"/>
  <c r="J55" i="1"/>
  <c r="J11" i="1"/>
  <c r="M229" i="1" l="1"/>
  <c r="J274" i="1"/>
  <c r="K229" i="1"/>
  <c r="L229" i="1" s="1"/>
  <c r="I187" i="1"/>
  <c r="O142" i="1"/>
  <c r="N142" i="1"/>
  <c r="M142" i="1"/>
  <c r="P142" i="1"/>
  <c r="I231" i="1"/>
  <c r="K231" i="1" s="1"/>
  <c r="L231" i="1" s="1"/>
  <c r="P186" i="1"/>
  <c r="O186" i="1"/>
  <c r="N186" i="1"/>
  <c r="M186" i="1"/>
  <c r="J318" i="1"/>
  <c r="K273" i="1"/>
  <c r="L273" i="1" s="1"/>
  <c r="I99" i="1"/>
  <c r="N54" i="1"/>
  <c r="M54" i="1"/>
  <c r="P54" i="1"/>
  <c r="O54" i="1"/>
  <c r="P318" i="1"/>
  <c r="M318" i="1"/>
  <c r="I363" i="1"/>
  <c r="O318" i="1"/>
  <c r="N318" i="1"/>
  <c r="N317" i="1"/>
  <c r="M317" i="1"/>
  <c r="P317" i="1"/>
  <c r="I362" i="1"/>
  <c r="O317" i="1"/>
  <c r="I406" i="1"/>
  <c r="P361" i="1"/>
  <c r="O361" i="1"/>
  <c r="N361" i="1"/>
  <c r="M361" i="1"/>
  <c r="I55" i="1"/>
  <c r="O10" i="1"/>
  <c r="M10" i="1"/>
  <c r="I11" i="1"/>
  <c r="K11" i="1" s="1"/>
  <c r="L11" i="1" s="1"/>
  <c r="N10" i="1"/>
  <c r="P10" i="1"/>
  <c r="J56" i="1"/>
  <c r="J12" i="1"/>
  <c r="J100" i="1"/>
  <c r="K230" i="1"/>
  <c r="L230" i="1" s="1"/>
  <c r="J275" i="1"/>
  <c r="O319" i="1"/>
  <c r="I364" i="1"/>
  <c r="P319" i="1"/>
  <c r="N319" i="1"/>
  <c r="K142" i="1"/>
  <c r="L142" i="1" s="1"/>
  <c r="K54" i="1"/>
  <c r="L54" i="1" s="1"/>
  <c r="P230" i="1"/>
  <c r="M230" i="1"/>
  <c r="I275" i="1"/>
  <c r="O230" i="1"/>
  <c r="N230" i="1"/>
  <c r="J232" i="1"/>
  <c r="K187" i="1"/>
  <c r="L187" i="1" s="1"/>
  <c r="J144" i="1"/>
  <c r="K99" i="1"/>
  <c r="L99" i="1" s="1"/>
  <c r="K186" i="1"/>
  <c r="L186" i="1" s="1"/>
  <c r="J276" i="1"/>
  <c r="I143" i="1"/>
  <c r="K143" i="1" s="1"/>
  <c r="L143" i="1" s="1"/>
  <c r="P98" i="1"/>
  <c r="O98" i="1"/>
  <c r="N98" i="1"/>
  <c r="M98" i="1"/>
  <c r="J188" i="1"/>
  <c r="M274" i="1" l="1"/>
  <c r="J319" i="1"/>
  <c r="K274" i="1"/>
  <c r="L274" i="1" s="1"/>
  <c r="O363" i="1"/>
  <c r="I408" i="1"/>
  <c r="P363" i="1"/>
  <c r="N363" i="1"/>
  <c r="J145" i="1"/>
  <c r="P231" i="1"/>
  <c r="O231" i="1"/>
  <c r="N231" i="1"/>
  <c r="I276" i="1"/>
  <c r="K276" i="1" s="1"/>
  <c r="L276" i="1" s="1"/>
  <c r="M231" i="1"/>
  <c r="K275" i="1"/>
  <c r="L275" i="1" s="1"/>
  <c r="J320" i="1"/>
  <c r="N55" i="1"/>
  <c r="P55" i="1"/>
  <c r="M55" i="1"/>
  <c r="I100" i="1"/>
  <c r="O55" i="1"/>
  <c r="I188" i="1"/>
  <c r="P143" i="1"/>
  <c r="O143" i="1"/>
  <c r="N143" i="1"/>
  <c r="M143" i="1"/>
  <c r="O362" i="1"/>
  <c r="N362" i="1"/>
  <c r="M362" i="1"/>
  <c r="P362" i="1"/>
  <c r="I407" i="1"/>
  <c r="J233" i="1"/>
  <c r="J277" i="1"/>
  <c r="J101" i="1"/>
  <c r="I144" i="1"/>
  <c r="P99" i="1"/>
  <c r="O99" i="1"/>
  <c r="N99" i="1"/>
  <c r="M99" i="1"/>
  <c r="I232" i="1"/>
  <c r="K232" i="1" s="1"/>
  <c r="L232" i="1" s="1"/>
  <c r="N187" i="1"/>
  <c r="P187" i="1"/>
  <c r="O187" i="1"/>
  <c r="M187" i="1"/>
  <c r="O275" i="1"/>
  <c r="P275" i="1"/>
  <c r="N275" i="1"/>
  <c r="M275" i="1"/>
  <c r="I320" i="1"/>
  <c r="K55" i="1"/>
  <c r="L55" i="1" s="1"/>
  <c r="J13" i="1"/>
  <c r="J57" i="1"/>
  <c r="I451" i="1"/>
  <c r="O406" i="1"/>
  <c r="N406" i="1"/>
  <c r="M406" i="1"/>
  <c r="P406" i="1"/>
  <c r="J321" i="1"/>
  <c r="J189" i="1"/>
  <c r="I12" i="1"/>
  <c r="K12" i="1" s="1"/>
  <c r="L12" i="1" s="1"/>
  <c r="O11" i="1"/>
  <c r="I56" i="1"/>
  <c r="K56" i="1" s="1"/>
  <c r="L56" i="1" s="1"/>
  <c r="N11" i="1"/>
  <c r="M11" i="1"/>
  <c r="P11" i="1"/>
  <c r="I409" i="1"/>
  <c r="N364" i="1"/>
  <c r="P364" i="1"/>
  <c r="O364" i="1"/>
  <c r="J363" i="1"/>
  <c r="M363" i="1" s="1"/>
  <c r="K318" i="1"/>
  <c r="L318" i="1" s="1"/>
  <c r="M319" i="1" l="1"/>
  <c r="J364" i="1"/>
  <c r="K319" i="1"/>
  <c r="L319" i="1" s="1"/>
  <c r="J146" i="1"/>
  <c r="J322" i="1"/>
  <c r="M188" i="1"/>
  <c r="I233" i="1"/>
  <c r="O188" i="1"/>
  <c r="N188" i="1"/>
  <c r="P188" i="1"/>
  <c r="J366" i="1"/>
  <c r="I321" i="1"/>
  <c r="O276" i="1"/>
  <c r="N276" i="1"/>
  <c r="M276" i="1"/>
  <c r="P276" i="1"/>
  <c r="O409" i="1"/>
  <c r="I454" i="1"/>
  <c r="P409" i="1"/>
  <c r="N409" i="1"/>
  <c r="P451" i="1"/>
  <c r="O451" i="1"/>
  <c r="I496" i="1"/>
  <c r="N451" i="1"/>
  <c r="M451" i="1"/>
  <c r="J278" i="1"/>
  <c r="J190" i="1"/>
  <c r="P144" i="1"/>
  <c r="O144" i="1"/>
  <c r="I189" i="1"/>
  <c r="N144" i="1"/>
  <c r="M144" i="1"/>
  <c r="K188" i="1"/>
  <c r="L188" i="1" s="1"/>
  <c r="N100" i="1"/>
  <c r="M100" i="1"/>
  <c r="P100" i="1"/>
  <c r="O100" i="1"/>
  <c r="I145" i="1"/>
  <c r="K100" i="1"/>
  <c r="L100" i="1" s="1"/>
  <c r="I101" i="1"/>
  <c r="P56" i="1"/>
  <c r="O56" i="1"/>
  <c r="M56" i="1"/>
  <c r="N56" i="1"/>
  <c r="J102" i="1"/>
  <c r="K57" i="1"/>
  <c r="L57" i="1" s="1"/>
  <c r="I277" i="1"/>
  <c r="P232" i="1"/>
  <c r="O232" i="1"/>
  <c r="N232" i="1"/>
  <c r="M232" i="1"/>
  <c r="O407" i="1"/>
  <c r="N407" i="1"/>
  <c r="M407" i="1"/>
  <c r="P407" i="1"/>
  <c r="I452" i="1"/>
  <c r="I57" i="1"/>
  <c r="I13" i="1"/>
  <c r="K13" i="1" s="1"/>
  <c r="L13" i="1" s="1"/>
  <c r="P12" i="1"/>
  <c r="M12" i="1"/>
  <c r="N12" i="1"/>
  <c r="O12" i="1"/>
  <c r="J14" i="1"/>
  <c r="J58" i="1"/>
  <c r="J408" i="1"/>
  <c r="K363" i="1"/>
  <c r="L363" i="1" s="1"/>
  <c r="K144" i="1"/>
  <c r="L144" i="1" s="1"/>
  <c r="J234" i="1"/>
  <c r="K189" i="1"/>
  <c r="L189" i="1" s="1"/>
  <c r="I365" i="1"/>
  <c r="M320" i="1"/>
  <c r="P320" i="1"/>
  <c r="O320" i="1"/>
  <c r="N320" i="1"/>
  <c r="K320" i="1"/>
  <c r="L320" i="1" s="1"/>
  <c r="J365" i="1"/>
  <c r="P408" i="1"/>
  <c r="O408" i="1"/>
  <c r="N408" i="1"/>
  <c r="I453" i="1"/>
  <c r="K364" i="1" l="1"/>
  <c r="L364" i="1" s="1"/>
  <c r="J409" i="1"/>
  <c r="M364" i="1"/>
  <c r="P496" i="1"/>
  <c r="I541" i="1"/>
  <c r="M496" i="1"/>
  <c r="O496" i="1"/>
  <c r="N496" i="1"/>
  <c r="P321" i="1"/>
  <c r="O321" i="1"/>
  <c r="N321" i="1"/>
  <c r="M321" i="1"/>
  <c r="I366" i="1"/>
  <c r="K321" i="1"/>
  <c r="L321" i="1" s="1"/>
  <c r="J411" i="1"/>
  <c r="I498" i="1"/>
  <c r="P453" i="1"/>
  <c r="O453" i="1"/>
  <c r="N453" i="1"/>
  <c r="J453" i="1"/>
  <c r="K408" i="1"/>
  <c r="L408" i="1" s="1"/>
  <c r="J103" i="1"/>
  <c r="O189" i="1"/>
  <c r="M189" i="1"/>
  <c r="I234" i="1"/>
  <c r="K234" i="1" s="1"/>
  <c r="L234" i="1" s="1"/>
  <c r="P189" i="1"/>
  <c r="N189" i="1"/>
  <c r="J59" i="1"/>
  <c r="J15" i="1"/>
  <c r="O101" i="1"/>
  <c r="P101" i="1"/>
  <c r="I146" i="1"/>
  <c r="N101" i="1"/>
  <c r="M101" i="1"/>
  <c r="I58" i="1"/>
  <c r="K58" i="1" s="1"/>
  <c r="L58" i="1" s="1"/>
  <c r="I14" i="1"/>
  <c r="K14" i="1" s="1"/>
  <c r="L14" i="1" s="1"/>
  <c r="M13" i="1"/>
  <c r="P13" i="1"/>
  <c r="O13" i="1"/>
  <c r="N13" i="1"/>
  <c r="J410" i="1"/>
  <c r="K365" i="1"/>
  <c r="L365" i="1" s="1"/>
  <c r="J235" i="1"/>
  <c r="P454" i="1"/>
  <c r="O454" i="1"/>
  <c r="N454" i="1"/>
  <c r="I499" i="1"/>
  <c r="O233" i="1"/>
  <c r="N233" i="1"/>
  <c r="M233" i="1"/>
  <c r="P233" i="1"/>
  <c r="I278" i="1"/>
  <c r="O145" i="1"/>
  <c r="I190" i="1"/>
  <c r="N145" i="1"/>
  <c r="M145" i="1"/>
  <c r="P145" i="1"/>
  <c r="K145" i="1"/>
  <c r="L145" i="1" s="1"/>
  <c r="I410" i="1"/>
  <c r="N365" i="1"/>
  <c r="M365" i="1"/>
  <c r="P365" i="1"/>
  <c r="O365" i="1"/>
  <c r="I322" i="1"/>
  <c r="P277" i="1"/>
  <c r="O277" i="1"/>
  <c r="N277" i="1"/>
  <c r="M277" i="1"/>
  <c r="K233" i="1"/>
  <c r="L233" i="1" s="1"/>
  <c r="J367" i="1"/>
  <c r="K322" i="1"/>
  <c r="L322" i="1" s="1"/>
  <c r="K277" i="1"/>
  <c r="L277" i="1" s="1"/>
  <c r="K101" i="1"/>
  <c r="L101" i="1" s="1"/>
  <c r="J323" i="1"/>
  <c r="M408" i="1"/>
  <c r="J279" i="1"/>
  <c r="O57" i="1"/>
  <c r="I102" i="1"/>
  <c r="P57" i="1"/>
  <c r="N57" i="1"/>
  <c r="M57" i="1"/>
  <c r="J147" i="1"/>
  <c r="K102" i="1"/>
  <c r="L102" i="1" s="1"/>
  <c r="I497" i="1"/>
  <c r="P452" i="1"/>
  <c r="O452" i="1"/>
  <c r="N452" i="1"/>
  <c r="M452" i="1"/>
  <c r="J191" i="1"/>
  <c r="K146" i="1"/>
  <c r="L146" i="1" s="1"/>
  <c r="J454" i="1" l="1"/>
  <c r="M409" i="1"/>
  <c r="K409" i="1"/>
  <c r="L409" i="1" s="1"/>
  <c r="J236" i="1"/>
  <c r="J148" i="1"/>
  <c r="I411" i="1"/>
  <c r="P366" i="1"/>
  <c r="M366" i="1"/>
  <c r="O366" i="1"/>
  <c r="N366" i="1"/>
  <c r="I235" i="1"/>
  <c r="P190" i="1"/>
  <c r="O190" i="1"/>
  <c r="N190" i="1"/>
  <c r="M190" i="1"/>
  <c r="K190" i="1"/>
  <c r="L190" i="1" s="1"/>
  <c r="J324" i="1"/>
  <c r="J280" i="1"/>
  <c r="I103" i="1"/>
  <c r="M58" i="1"/>
  <c r="O58" i="1"/>
  <c r="N58" i="1"/>
  <c r="P58" i="1"/>
  <c r="I147" i="1"/>
  <c r="K147" i="1" s="1"/>
  <c r="L147" i="1" s="1"/>
  <c r="P102" i="1"/>
  <c r="O102" i="1"/>
  <c r="N102" i="1"/>
  <c r="M102" i="1"/>
  <c r="I191" i="1"/>
  <c r="P146" i="1"/>
  <c r="O146" i="1"/>
  <c r="N146" i="1"/>
  <c r="M146" i="1"/>
  <c r="K453" i="1"/>
  <c r="L453" i="1" s="1"/>
  <c r="J498" i="1"/>
  <c r="K498" i="1" s="1"/>
  <c r="L498" i="1" s="1"/>
  <c r="I367" i="1"/>
  <c r="K367" i="1" s="1"/>
  <c r="L367" i="1" s="1"/>
  <c r="O322" i="1"/>
  <c r="M322" i="1"/>
  <c r="P322" i="1"/>
  <c r="N322" i="1"/>
  <c r="P278" i="1"/>
  <c r="I323" i="1"/>
  <c r="K323" i="1" s="1"/>
  <c r="L323" i="1" s="1"/>
  <c r="O278" i="1"/>
  <c r="N278" i="1"/>
  <c r="M278" i="1"/>
  <c r="K278" i="1"/>
  <c r="L278" i="1" s="1"/>
  <c r="K410" i="1"/>
  <c r="L410" i="1" s="1"/>
  <c r="J455" i="1"/>
  <c r="J16" i="1"/>
  <c r="J60" i="1"/>
  <c r="J104" i="1"/>
  <c r="J192" i="1"/>
  <c r="P498" i="1"/>
  <c r="O498" i="1"/>
  <c r="N498" i="1"/>
  <c r="M497" i="1"/>
  <c r="I542" i="1"/>
  <c r="P497" i="1"/>
  <c r="N497" i="1"/>
  <c r="O497" i="1"/>
  <c r="J368" i="1"/>
  <c r="I455" i="1"/>
  <c r="M410" i="1"/>
  <c r="P410" i="1"/>
  <c r="O410" i="1"/>
  <c r="N410" i="1"/>
  <c r="M453" i="1"/>
  <c r="O541" i="1"/>
  <c r="P541" i="1"/>
  <c r="N541" i="1"/>
  <c r="M541" i="1"/>
  <c r="J412" i="1"/>
  <c r="P499" i="1"/>
  <c r="O499" i="1"/>
  <c r="N499" i="1"/>
  <c r="I59" i="1"/>
  <c r="O14" i="1"/>
  <c r="N14" i="1"/>
  <c r="M14" i="1"/>
  <c r="P14" i="1"/>
  <c r="I15" i="1"/>
  <c r="P234" i="1"/>
  <c r="O234" i="1"/>
  <c r="N234" i="1"/>
  <c r="M234" i="1"/>
  <c r="I279" i="1"/>
  <c r="J456" i="1"/>
  <c r="K411" i="1"/>
  <c r="L411" i="1" s="1"/>
  <c r="K366" i="1"/>
  <c r="L366" i="1" s="1"/>
  <c r="M454" i="1" l="1"/>
  <c r="J499" i="1"/>
  <c r="K454" i="1"/>
  <c r="L454" i="1" s="1"/>
  <c r="N235" i="1"/>
  <c r="M235" i="1"/>
  <c r="I280" i="1"/>
  <c r="P235" i="1"/>
  <c r="O235" i="1"/>
  <c r="M103" i="1"/>
  <c r="P103" i="1"/>
  <c r="O103" i="1"/>
  <c r="I148" i="1"/>
  <c r="K148" i="1" s="1"/>
  <c r="L148" i="1" s="1"/>
  <c r="N103" i="1"/>
  <c r="J501" i="1"/>
  <c r="O279" i="1"/>
  <c r="N279" i="1"/>
  <c r="I324" i="1"/>
  <c r="P279" i="1"/>
  <c r="M279" i="1"/>
  <c r="J149" i="1"/>
  <c r="N191" i="1"/>
  <c r="M191" i="1"/>
  <c r="I236" i="1"/>
  <c r="P191" i="1"/>
  <c r="O191" i="1"/>
  <c r="J325" i="1"/>
  <c r="M498" i="1"/>
  <c r="K279" i="1"/>
  <c r="L279" i="1" s="1"/>
  <c r="I456" i="1"/>
  <c r="K456" i="1" s="1"/>
  <c r="L456" i="1" s="1"/>
  <c r="P411" i="1"/>
  <c r="O411" i="1"/>
  <c r="N411" i="1"/>
  <c r="M411" i="1"/>
  <c r="I104" i="1"/>
  <c r="P59" i="1"/>
  <c r="N59" i="1"/>
  <c r="O59" i="1"/>
  <c r="M59" i="1"/>
  <c r="I500" i="1"/>
  <c r="P455" i="1"/>
  <c r="O455" i="1"/>
  <c r="N455" i="1"/>
  <c r="M455" i="1"/>
  <c r="J457" i="1"/>
  <c r="J413" i="1"/>
  <c r="J237" i="1"/>
  <c r="O323" i="1"/>
  <c r="N323" i="1"/>
  <c r="I368" i="1"/>
  <c r="K368" i="1" s="1"/>
  <c r="L368" i="1" s="1"/>
  <c r="M323" i="1"/>
  <c r="P323" i="1"/>
  <c r="K235" i="1"/>
  <c r="L235" i="1" s="1"/>
  <c r="I16" i="1"/>
  <c r="P15" i="1"/>
  <c r="O15" i="1"/>
  <c r="I60" i="1"/>
  <c r="N15" i="1"/>
  <c r="M15" i="1"/>
  <c r="K59" i="1"/>
  <c r="L59" i="1" s="1"/>
  <c r="K15" i="1"/>
  <c r="L15" i="1" s="1"/>
  <c r="J369" i="1"/>
  <c r="K324" i="1"/>
  <c r="L324" i="1" s="1"/>
  <c r="J193" i="1"/>
  <c r="K103" i="1"/>
  <c r="L103" i="1" s="1"/>
  <c r="J105" i="1"/>
  <c r="P542" i="1"/>
  <c r="O542" i="1"/>
  <c r="N542" i="1"/>
  <c r="M542" i="1"/>
  <c r="J17" i="1"/>
  <c r="J61" i="1"/>
  <c r="K16" i="1"/>
  <c r="L16" i="1" s="1"/>
  <c r="K191" i="1"/>
  <c r="L191" i="1" s="1"/>
  <c r="J500" i="1"/>
  <c r="K455" i="1"/>
  <c r="L455" i="1" s="1"/>
  <c r="O367" i="1"/>
  <c r="I412" i="1"/>
  <c r="K412" i="1" s="1"/>
  <c r="L412" i="1" s="1"/>
  <c r="P367" i="1"/>
  <c r="N367" i="1"/>
  <c r="M367" i="1"/>
  <c r="O147" i="1"/>
  <c r="N147" i="1"/>
  <c r="M147" i="1"/>
  <c r="I192" i="1"/>
  <c r="P147" i="1"/>
  <c r="J281" i="1"/>
  <c r="K236" i="1"/>
  <c r="L236" i="1" s="1"/>
  <c r="K500" i="1" l="1"/>
  <c r="L500" i="1" s="1"/>
  <c r="K499" i="1"/>
  <c r="L499" i="1" s="1"/>
  <c r="M499" i="1"/>
  <c r="J370" i="1"/>
  <c r="P60" i="1"/>
  <c r="O60" i="1"/>
  <c r="N60" i="1"/>
  <c r="M60" i="1"/>
  <c r="I105" i="1"/>
  <c r="I501" i="1"/>
  <c r="P456" i="1"/>
  <c r="O456" i="1"/>
  <c r="N456" i="1"/>
  <c r="M456" i="1"/>
  <c r="J62" i="1"/>
  <c r="J18" i="1"/>
  <c r="J282" i="1"/>
  <c r="I457" i="1"/>
  <c r="P412" i="1"/>
  <c r="O412" i="1"/>
  <c r="N412" i="1"/>
  <c r="M412" i="1"/>
  <c r="K60" i="1"/>
  <c r="L60" i="1" s="1"/>
  <c r="J458" i="1"/>
  <c r="P104" i="1"/>
  <c r="O104" i="1"/>
  <c r="N104" i="1"/>
  <c r="M104" i="1"/>
  <c r="I149" i="1"/>
  <c r="I281" i="1"/>
  <c r="P236" i="1"/>
  <c r="O236" i="1"/>
  <c r="N236" i="1"/>
  <c r="M236" i="1"/>
  <c r="N148" i="1"/>
  <c r="I193" i="1"/>
  <c r="K193" i="1" s="1"/>
  <c r="L193" i="1" s="1"/>
  <c r="M148" i="1"/>
  <c r="P148" i="1"/>
  <c r="O148" i="1"/>
  <c r="I61" i="1"/>
  <c r="N16" i="1"/>
  <c r="M16" i="1"/>
  <c r="I17" i="1"/>
  <c r="O16" i="1"/>
  <c r="P16" i="1"/>
  <c r="J502" i="1"/>
  <c r="K457" i="1"/>
  <c r="L457" i="1" s="1"/>
  <c r="J150" i="1"/>
  <c r="J326" i="1"/>
  <c r="K104" i="1"/>
  <c r="L104" i="1" s="1"/>
  <c r="J106" i="1"/>
  <c r="K61" i="1"/>
  <c r="L61" i="1" s="1"/>
  <c r="J414" i="1"/>
  <c r="M368" i="1"/>
  <c r="I413" i="1"/>
  <c r="P368" i="1"/>
  <c r="O368" i="1"/>
  <c r="N368" i="1"/>
  <c r="I369" i="1"/>
  <c r="K369" i="1" s="1"/>
  <c r="L369" i="1" s="1"/>
  <c r="P324" i="1"/>
  <c r="O324" i="1"/>
  <c r="N324" i="1"/>
  <c r="M324" i="1"/>
  <c r="I325" i="1"/>
  <c r="M280" i="1"/>
  <c r="P280" i="1"/>
  <c r="O280" i="1"/>
  <c r="N280" i="1"/>
  <c r="J238" i="1"/>
  <c r="J194" i="1"/>
  <c r="I237" i="1"/>
  <c r="K237" i="1" s="1"/>
  <c r="L237" i="1" s="1"/>
  <c r="M192" i="1"/>
  <c r="P192" i="1"/>
  <c r="O192" i="1"/>
  <c r="N192" i="1"/>
  <c r="P500" i="1"/>
  <c r="O500" i="1"/>
  <c r="M500" i="1"/>
  <c r="N500" i="1"/>
  <c r="K192" i="1"/>
  <c r="L192" i="1" s="1"/>
  <c r="K280" i="1"/>
  <c r="L280" i="1" s="1"/>
  <c r="M325" i="1" l="1"/>
  <c r="I370" i="1"/>
  <c r="P325" i="1"/>
  <c r="O325" i="1"/>
  <c r="N325" i="1"/>
  <c r="J459" i="1"/>
  <c r="N17" i="1"/>
  <c r="M17" i="1"/>
  <c r="I62" i="1"/>
  <c r="I18" i="1"/>
  <c r="K18" i="1" s="1"/>
  <c r="L18" i="1" s="1"/>
  <c r="O17" i="1"/>
  <c r="P17" i="1"/>
  <c r="M501" i="1"/>
  <c r="P501" i="1"/>
  <c r="O501" i="1"/>
  <c r="N501" i="1"/>
  <c r="O413" i="1"/>
  <c r="P413" i="1"/>
  <c r="N413" i="1"/>
  <c r="M413" i="1"/>
  <c r="I458" i="1"/>
  <c r="I326" i="1"/>
  <c r="K326" i="1" s="1"/>
  <c r="L326" i="1" s="1"/>
  <c r="P281" i="1"/>
  <c r="O281" i="1"/>
  <c r="N281" i="1"/>
  <c r="M281" i="1"/>
  <c r="O105" i="1"/>
  <c r="I150" i="1"/>
  <c r="P105" i="1"/>
  <c r="N105" i="1"/>
  <c r="M105" i="1"/>
  <c r="J327" i="1"/>
  <c r="O61" i="1"/>
  <c r="I106" i="1"/>
  <c r="P61" i="1"/>
  <c r="N61" i="1"/>
  <c r="M61" i="1"/>
  <c r="J239" i="1"/>
  <c r="K281" i="1"/>
  <c r="L281" i="1" s="1"/>
  <c r="J151" i="1"/>
  <c r="O149" i="1"/>
  <c r="P149" i="1"/>
  <c r="I194" i="1"/>
  <c r="M149" i="1"/>
  <c r="N149" i="1"/>
  <c r="M457" i="1"/>
  <c r="P457" i="1"/>
  <c r="O457" i="1"/>
  <c r="N457" i="1"/>
  <c r="I502" i="1"/>
  <c r="K502" i="1" s="1"/>
  <c r="L502" i="1" s="1"/>
  <c r="I282" i="1"/>
  <c r="K282" i="1" s="1"/>
  <c r="L282" i="1" s="1"/>
  <c r="O237" i="1"/>
  <c r="N237" i="1"/>
  <c r="M237" i="1"/>
  <c r="P237" i="1"/>
  <c r="K149" i="1"/>
  <c r="L149" i="1" s="1"/>
  <c r="P369" i="1"/>
  <c r="O369" i="1"/>
  <c r="I414" i="1"/>
  <c r="K414" i="1" s="1"/>
  <c r="L414" i="1" s="1"/>
  <c r="N369" i="1"/>
  <c r="M369" i="1"/>
  <c r="J371" i="1"/>
  <c r="J63" i="1"/>
  <c r="J19" i="1"/>
  <c r="K17" i="1"/>
  <c r="L17" i="1" s="1"/>
  <c r="K501" i="1"/>
  <c r="L501" i="1" s="1"/>
  <c r="K105" i="1"/>
  <c r="L105" i="1" s="1"/>
  <c r="J283" i="1"/>
  <c r="J195" i="1"/>
  <c r="K150" i="1"/>
  <c r="L150" i="1" s="1"/>
  <c r="O193" i="1"/>
  <c r="M193" i="1"/>
  <c r="I238" i="1"/>
  <c r="P193" i="1"/>
  <c r="N193" i="1"/>
  <c r="J503" i="1"/>
  <c r="K458" i="1"/>
  <c r="L458" i="1" s="1"/>
  <c r="K62" i="1"/>
  <c r="L62" i="1" s="1"/>
  <c r="J107" i="1"/>
  <c r="K325" i="1"/>
  <c r="L325" i="1" s="1"/>
  <c r="K413" i="1"/>
  <c r="L413" i="1" s="1"/>
  <c r="J415" i="1"/>
  <c r="K370" i="1"/>
  <c r="L370" i="1" s="1"/>
  <c r="I151" i="1" l="1"/>
  <c r="O106" i="1"/>
  <c r="N106" i="1"/>
  <c r="M106" i="1"/>
  <c r="P106" i="1"/>
  <c r="I239" i="1"/>
  <c r="P194" i="1"/>
  <c r="O194" i="1"/>
  <c r="N194" i="1"/>
  <c r="M194" i="1"/>
  <c r="I371" i="1"/>
  <c r="O326" i="1"/>
  <c r="N326" i="1"/>
  <c r="P326" i="1"/>
  <c r="M326" i="1"/>
  <c r="I63" i="1"/>
  <c r="K63" i="1" s="1"/>
  <c r="L63" i="1" s="1"/>
  <c r="O18" i="1"/>
  <c r="I19" i="1"/>
  <c r="N18" i="1"/>
  <c r="P18" i="1"/>
  <c r="M18" i="1"/>
  <c r="J20" i="1"/>
  <c r="J64" i="1"/>
  <c r="J372" i="1"/>
  <c r="P458" i="1"/>
  <c r="N458" i="1"/>
  <c r="I503" i="1"/>
  <c r="M458" i="1"/>
  <c r="O458" i="1"/>
  <c r="I107" i="1"/>
  <c r="P62" i="1"/>
  <c r="O62" i="1"/>
  <c r="N62" i="1"/>
  <c r="M62" i="1"/>
  <c r="J416" i="1"/>
  <c r="N282" i="1"/>
  <c r="I327" i="1"/>
  <c r="P282" i="1"/>
  <c r="O282" i="1"/>
  <c r="M282" i="1"/>
  <c r="K106" i="1"/>
  <c r="L106" i="1" s="1"/>
  <c r="P502" i="1"/>
  <c r="O502" i="1"/>
  <c r="N502" i="1"/>
  <c r="M502" i="1"/>
  <c r="K194" i="1"/>
  <c r="L194" i="1" s="1"/>
  <c r="I195" i="1"/>
  <c r="P150" i="1"/>
  <c r="O150" i="1"/>
  <c r="N150" i="1"/>
  <c r="M150" i="1"/>
  <c r="J504" i="1"/>
  <c r="P238" i="1"/>
  <c r="O238" i="1"/>
  <c r="N238" i="1"/>
  <c r="M238" i="1"/>
  <c r="I283" i="1"/>
  <c r="K283" i="1" s="1"/>
  <c r="L283" i="1" s="1"/>
  <c r="J108" i="1"/>
  <c r="J196" i="1"/>
  <c r="K151" i="1"/>
  <c r="L151" i="1" s="1"/>
  <c r="J460" i="1"/>
  <c r="J240" i="1"/>
  <c r="K195" i="1"/>
  <c r="L195" i="1" s="1"/>
  <c r="J284" i="1"/>
  <c r="K239" i="1"/>
  <c r="L239" i="1" s="1"/>
  <c r="J328" i="1"/>
  <c r="I459" i="1"/>
  <c r="K459" i="1" s="1"/>
  <c r="L459" i="1" s="1"/>
  <c r="P414" i="1"/>
  <c r="O414" i="1"/>
  <c r="N414" i="1"/>
  <c r="M414" i="1"/>
  <c r="J152" i="1"/>
  <c r="K107" i="1"/>
  <c r="L107" i="1" s="1"/>
  <c r="K238" i="1"/>
  <c r="L238" i="1" s="1"/>
  <c r="I415" i="1"/>
  <c r="P370" i="1"/>
  <c r="O370" i="1"/>
  <c r="N370" i="1"/>
  <c r="M370" i="1"/>
  <c r="J109" i="1" l="1"/>
  <c r="O371" i="1"/>
  <c r="I416" i="1"/>
  <c r="P371" i="1"/>
  <c r="N371" i="1"/>
  <c r="M371" i="1"/>
  <c r="J329" i="1"/>
  <c r="J285" i="1"/>
  <c r="P107" i="1"/>
  <c r="O107" i="1"/>
  <c r="N107" i="1"/>
  <c r="M107" i="1"/>
  <c r="I152" i="1"/>
  <c r="J373" i="1"/>
  <c r="J65" i="1"/>
  <c r="J21" i="1"/>
  <c r="I20" i="1"/>
  <c r="K20" i="1" s="1"/>
  <c r="L20" i="1" s="1"/>
  <c r="I64" i="1"/>
  <c r="M19" i="1"/>
  <c r="P19" i="1"/>
  <c r="O19" i="1"/>
  <c r="N19" i="1"/>
  <c r="I284" i="1"/>
  <c r="K284" i="1" s="1"/>
  <c r="L284" i="1" s="1"/>
  <c r="P239" i="1"/>
  <c r="O239" i="1"/>
  <c r="N239" i="1"/>
  <c r="M239" i="1"/>
  <c r="J505" i="1"/>
  <c r="O503" i="1"/>
  <c r="N503" i="1"/>
  <c r="M503" i="1"/>
  <c r="P503" i="1"/>
  <c r="K503" i="1"/>
  <c r="L503" i="1" s="1"/>
  <c r="O415" i="1"/>
  <c r="N415" i="1"/>
  <c r="M415" i="1"/>
  <c r="I460" i="1"/>
  <c r="K460" i="1" s="1"/>
  <c r="L460" i="1" s="1"/>
  <c r="P415" i="1"/>
  <c r="J241" i="1"/>
  <c r="O327" i="1"/>
  <c r="P327" i="1"/>
  <c r="N327" i="1"/>
  <c r="M327" i="1"/>
  <c r="I372" i="1"/>
  <c r="N63" i="1"/>
  <c r="P63" i="1"/>
  <c r="O63" i="1"/>
  <c r="I108" i="1"/>
  <c r="M63" i="1"/>
  <c r="J197" i="1"/>
  <c r="K152" i="1"/>
  <c r="L152" i="1" s="1"/>
  <c r="K415" i="1"/>
  <c r="L415" i="1" s="1"/>
  <c r="I504" i="1"/>
  <c r="K504" i="1" s="1"/>
  <c r="L504" i="1" s="1"/>
  <c r="P459" i="1"/>
  <c r="O459" i="1"/>
  <c r="N459" i="1"/>
  <c r="M459" i="1"/>
  <c r="J153" i="1"/>
  <c r="K108" i="1"/>
  <c r="L108" i="1" s="1"/>
  <c r="I240" i="1"/>
  <c r="K240" i="1" s="1"/>
  <c r="L240" i="1" s="1"/>
  <c r="N195" i="1"/>
  <c r="P195" i="1"/>
  <c r="O195" i="1"/>
  <c r="M195" i="1"/>
  <c r="K371" i="1"/>
  <c r="L371" i="1" s="1"/>
  <c r="J417" i="1"/>
  <c r="K372" i="1"/>
  <c r="L372" i="1" s="1"/>
  <c r="O283" i="1"/>
  <c r="N283" i="1"/>
  <c r="M283" i="1"/>
  <c r="I328" i="1"/>
  <c r="K328" i="1" s="1"/>
  <c r="L328" i="1" s="1"/>
  <c r="P283" i="1"/>
  <c r="K416" i="1"/>
  <c r="L416" i="1" s="1"/>
  <c r="J461" i="1"/>
  <c r="K327" i="1"/>
  <c r="L327" i="1" s="1"/>
  <c r="K19" i="1"/>
  <c r="L19" i="1" s="1"/>
  <c r="N151" i="1"/>
  <c r="M151" i="1"/>
  <c r="I196" i="1"/>
  <c r="K196" i="1" s="1"/>
  <c r="L196" i="1" s="1"/>
  <c r="O151" i="1"/>
  <c r="P151" i="1"/>
  <c r="I109" i="1" l="1"/>
  <c r="P64" i="1"/>
  <c r="O64" i="1"/>
  <c r="N64" i="1"/>
  <c r="M64" i="1"/>
  <c r="J506" i="1"/>
  <c r="J286" i="1"/>
  <c r="M20" i="1"/>
  <c r="P20" i="1"/>
  <c r="I65" i="1"/>
  <c r="O20" i="1"/>
  <c r="N20" i="1"/>
  <c r="I21" i="1"/>
  <c r="J330" i="1"/>
  <c r="J242" i="1"/>
  <c r="J66" i="1"/>
  <c r="J22" i="1"/>
  <c r="K21" i="1"/>
  <c r="L21" i="1" s="1"/>
  <c r="J110" i="1"/>
  <c r="J374" i="1"/>
  <c r="I153" i="1"/>
  <c r="N108" i="1"/>
  <c r="M108" i="1"/>
  <c r="P108" i="1"/>
  <c r="O108" i="1"/>
  <c r="O460" i="1"/>
  <c r="N460" i="1"/>
  <c r="M460" i="1"/>
  <c r="I505" i="1"/>
  <c r="P460" i="1"/>
  <c r="J418" i="1"/>
  <c r="K153" i="1"/>
  <c r="L153" i="1" s="1"/>
  <c r="J198" i="1"/>
  <c r="I329" i="1"/>
  <c r="O284" i="1"/>
  <c r="N284" i="1"/>
  <c r="M284" i="1"/>
  <c r="P284" i="1"/>
  <c r="I197" i="1"/>
  <c r="P152" i="1"/>
  <c r="O152" i="1"/>
  <c r="N152" i="1"/>
  <c r="M152" i="1"/>
  <c r="M416" i="1"/>
  <c r="I461" i="1"/>
  <c r="K461" i="1" s="1"/>
  <c r="L461" i="1" s="1"/>
  <c r="P416" i="1"/>
  <c r="O416" i="1"/>
  <c r="N416" i="1"/>
  <c r="P372" i="1"/>
  <c r="O372" i="1"/>
  <c r="N372" i="1"/>
  <c r="M372" i="1"/>
  <c r="I417" i="1"/>
  <c r="J462" i="1"/>
  <c r="K417" i="1"/>
  <c r="L417" i="1" s="1"/>
  <c r="K109" i="1"/>
  <c r="L109" i="1" s="1"/>
  <c r="J154" i="1"/>
  <c r="I285" i="1"/>
  <c r="P240" i="1"/>
  <c r="O240" i="1"/>
  <c r="N240" i="1"/>
  <c r="M240" i="1"/>
  <c r="I373" i="1"/>
  <c r="P328" i="1"/>
  <c r="O328" i="1"/>
  <c r="M328" i="1"/>
  <c r="N328" i="1"/>
  <c r="M196" i="1"/>
  <c r="I241" i="1"/>
  <c r="K241" i="1" s="1"/>
  <c r="L241" i="1" s="1"/>
  <c r="P196" i="1"/>
  <c r="O196" i="1"/>
  <c r="N196" i="1"/>
  <c r="P504" i="1"/>
  <c r="O504" i="1"/>
  <c r="N504" i="1"/>
  <c r="M504" i="1"/>
  <c r="K64" i="1"/>
  <c r="L64" i="1" s="1"/>
  <c r="M505" i="1" l="1"/>
  <c r="P505" i="1"/>
  <c r="O505" i="1"/>
  <c r="N505" i="1"/>
  <c r="J155" i="1"/>
  <c r="O65" i="1"/>
  <c r="P65" i="1"/>
  <c r="M65" i="1"/>
  <c r="I110" i="1"/>
  <c r="N65" i="1"/>
  <c r="I418" i="1"/>
  <c r="P373" i="1"/>
  <c r="O373" i="1"/>
  <c r="N373" i="1"/>
  <c r="M373" i="1"/>
  <c r="O197" i="1"/>
  <c r="M197" i="1"/>
  <c r="P197" i="1"/>
  <c r="I242" i="1"/>
  <c r="N197" i="1"/>
  <c r="J111" i="1"/>
  <c r="J67" i="1"/>
  <c r="J23" i="1"/>
  <c r="K505" i="1"/>
  <c r="L505" i="1" s="1"/>
  <c r="J331" i="1"/>
  <c r="K197" i="1"/>
  <c r="L197" i="1" s="1"/>
  <c r="J287" i="1"/>
  <c r="M285" i="1"/>
  <c r="I330" i="1"/>
  <c r="K330" i="1" s="1"/>
  <c r="L330" i="1" s="1"/>
  <c r="P285" i="1"/>
  <c r="O285" i="1"/>
  <c r="N285" i="1"/>
  <c r="I374" i="1"/>
  <c r="P329" i="1"/>
  <c r="O329" i="1"/>
  <c r="N329" i="1"/>
  <c r="M329" i="1"/>
  <c r="O241" i="1"/>
  <c r="N241" i="1"/>
  <c r="M241" i="1"/>
  <c r="I286" i="1"/>
  <c r="P241" i="1"/>
  <c r="J199" i="1"/>
  <c r="M461" i="1"/>
  <c r="I506" i="1"/>
  <c r="K506" i="1" s="1"/>
  <c r="L506" i="1" s="1"/>
  <c r="P461" i="1"/>
  <c r="O461" i="1"/>
  <c r="N461" i="1"/>
  <c r="J243" i="1"/>
  <c r="K198" i="1"/>
  <c r="L198" i="1" s="1"/>
  <c r="J375" i="1"/>
  <c r="O153" i="1"/>
  <c r="M153" i="1"/>
  <c r="I198" i="1"/>
  <c r="N153" i="1"/>
  <c r="P153" i="1"/>
  <c r="K285" i="1"/>
  <c r="L285" i="1" s="1"/>
  <c r="J463" i="1"/>
  <c r="K418" i="1"/>
  <c r="L418" i="1" s="1"/>
  <c r="K374" i="1"/>
  <c r="L374" i="1" s="1"/>
  <c r="J419" i="1"/>
  <c r="O21" i="1"/>
  <c r="N21" i="1"/>
  <c r="P21" i="1"/>
  <c r="I66" i="1"/>
  <c r="K66" i="1" s="1"/>
  <c r="L66" i="1" s="1"/>
  <c r="I22" i="1"/>
  <c r="M21" i="1"/>
  <c r="J507" i="1"/>
  <c r="K373" i="1"/>
  <c r="L373" i="1" s="1"/>
  <c r="K329" i="1"/>
  <c r="L329" i="1" s="1"/>
  <c r="I462" i="1"/>
  <c r="O417" i="1"/>
  <c r="N417" i="1"/>
  <c r="P417" i="1"/>
  <c r="M417" i="1"/>
  <c r="K65" i="1"/>
  <c r="L65" i="1" s="1"/>
  <c r="O109" i="1"/>
  <c r="P109" i="1"/>
  <c r="N109" i="1"/>
  <c r="M109" i="1"/>
  <c r="I154" i="1"/>
  <c r="J112" i="1" l="1"/>
  <c r="I463" i="1"/>
  <c r="P418" i="1"/>
  <c r="O418" i="1"/>
  <c r="N418" i="1"/>
  <c r="M418" i="1"/>
  <c r="J244" i="1"/>
  <c r="J24" i="1"/>
  <c r="J68" i="1"/>
  <c r="P286" i="1"/>
  <c r="I331" i="1"/>
  <c r="O286" i="1"/>
  <c r="N286" i="1"/>
  <c r="M286" i="1"/>
  <c r="O330" i="1"/>
  <c r="N330" i="1"/>
  <c r="M330" i="1"/>
  <c r="P330" i="1"/>
  <c r="I375" i="1"/>
  <c r="K375" i="1" s="1"/>
  <c r="L375" i="1" s="1"/>
  <c r="J156" i="1"/>
  <c r="I155" i="1"/>
  <c r="O110" i="1"/>
  <c r="N110" i="1"/>
  <c r="M110" i="1"/>
  <c r="P110" i="1"/>
  <c r="J464" i="1"/>
  <c r="J420" i="1"/>
  <c r="P462" i="1"/>
  <c r="I507" i="1"/>
  <c r="K507" i="1" s="1"/>
  <c r="L507" i="1" s="1"/>
  <c r="M462" i="1"/>
  <c r="O462" i="1"/>
  <c r="N462" i="1"/>
  <c r="J288" i="1"/>
  <c r="J332" i="1"/>
  <c r="P242" i="1"/>
  <c r="M242" i="1"/>
  <c r="O242" i="1"/>
  <c r="N242" i="1"/>
  <c r="I287" i="1"/>
  <c r="K242" i="1"/>
  <c r="L242" i="1" s="1"/>
  <c r="J200" i="1"/>
  <c r="K155" i="1"/>
  <c r="L155" i="1" s="1"/>
  <c r="K462" i="1"/>
  <c r="L462" i="1" s="1"/>
  <c r="K286" i="1"/>
  <c r="L286" i="1" s="1"/>
  <c r="K110" i="1"/>
  <c r="L110" i="1" s="1"/>
  <c r="I199" i="1"/>
  <c r="K199" i="1" s="1"/>
  <c r="L199" i="1" s="1"/>
  <c r="P154" i="1"/>
  <c r="O154" i="1"/>
  <c r="N154" i="1"/>
  <c r="M154" i="1"/>
  <c r="P506" i="1"/>
  <c r="N506" i="1"/>
  <c r="M506" i="1"/>
  <c r="O506" i="1"/>
  <c r="J376" i="1"/>
  <c r="K331" i="1"/>
  <c r="L331" i="1" s="1"/>
  <c r="J508" i="1"/>
  <c r="K463" i="1"/>
  <c r="L463" i="1" s="1"/>
  <c r="I419" i="1"/>
  <c r="K419" i="1" s="1"/>
  <c r="L419" i="1" s="1"/>
  <c r="P374" i="1"/>
  <c r="O374" i="1"/>
  <c r="N374" i="1"/>
  <c r="M374" i="1"/>
  <c r="I67" i="1"/>
  <c r="K67" i="1" s="1"/>
  <c r="L67" i="1" s="1"/>
  <c r="O22" i="1"/>
  <c r="I23" i="1"/>
  <c r="K23" i="1" s="1"/>
  <c r="L23" i="1" s="1"/>
  <c r="N22" i="1"/>
  <c r="M22" i="1"/>
  <c r="P22" i="1"/>
  <c r="I243" i="1"/>
  <c r="P198" i="1"/>
  <c r="O198" i="1"/>
  <c r="N198" i="1"/>
  <c r="M198" i="1"/>
  <c r="K154" i="1"/>
  <c r="L154" i="1" s="1"/>
  <c r="K22" i="1"/>
  <c r="L22" i="1" s="1"/>
  <c r="I111" i="1"/>
  <c r="K111" i="1" s="1"/>
  <c r="L111" i="1" s="1"/>
  <c r="P66" i="1"/>
  <c r="O66" i="1"/>
  <c r="M66" i="1"/>
  <c r="N66" i="1"/>
  <c r="J113" i="1" l="1"/>
  <c r="O287" i="1"/>
  <c r="I332" i="1"/>
  <c r="P287" i="1"/>
  <c r="N287" i="1"/>
  <c r="M287" i="1"/>
  <c r="P507" i="1"/>
  <c r="O507" i="1"/>
  <c r="N507" i="1"/>
  <c r="M507" i="1"/>
  <c r="J201" i="1"/>
  <c r="J69" i="1"/>
  <c r="J25" i="1"/>
  <c r="O375" i="1"/>
  <c r="P375" i="1"/>
  <c r="N375" i="1"/>
  <c r="M375" i="1"/>
  <c r="I420" i="1"/>
  <c r="K420" i="1" s="1"/>
  <c r="L420" i="1" s="1"/>
  <c r="J465" i="1"/>
  <c r="J289" i="1"/>
  <c r="I288" i="1"/>
  <c r="P243" i="1"/>
  <c r="O243" i="1"/>
  <c r="N243" i="1"/>
  <c r="M243" i="1"/>
  <c r="I244" i="1"/>
  <c r="K244" i="1" s="1"/>
  <c r="L244" i="1" s="1"/>
  <c r="N199" i="1"/>
  <c r="M199" i="1"/>
  <c r="P199" i="1"/>
  <c r="O199" i="1"/>
  <c r="K287" i="1"/>
  <c r="L287" i="1" s="1"/>
  <c r="J509" i="1"/>
  <c r="K243" i="1"/>
  <c r="L243" i="1" s="1"/>
  <c r="I24" i="1"/>
  <c r="I68" i="1"/>
  <c r="O23" i="1"/>
  <c r="P23" i="1"/>
  <c r="N23" i="1"/>
  <c r="M23" i="1"/>
  <c r="K288" i="1"/>
  <c r="L288" i="1" s="1"/>
  <c r="J333" i="1"/>
  <c r="N463" i="1"/>
  <c r="M463" i="1"/>
  <c r="I508" i="1"/>
  <c r="K508" i="1" s="1"/>
  <c r="L508" i="1" s="1"/>
  <c r="P463" i="1"/>
  <c r="O463" i="1"/>
  <c r="O331" i="1"/>
  <c r="I376" i="1"/>
  <c r="P331" i="1"/>
  <c r="N331" i="1"/>
  <c r="M331" i="1"/>
  <c r="M419" i="1"/>
  <c r="I464" i="1"/>
  <c r="P419" i="1"/>
  <c r="O419" i="1"/>
  <c r="N419" i="1"/>
  <c r="J377" i="1"/>
  <c r="K332" i="1"/>
  <c r="L332" i="1" s="1"/>
  <c r="J421" i="1"/>
  <c r="K376" i="1"/>
  <c r="L376" i="1" s="1"/>
  <c r="I156" i="1"/>
  <c r="K156" i="1" s="1"/>
  <c r="L156" i="1" s="1"/>
  <c r="P111" i="1"/>
  <c r="O111" i="1"/>
  <c r="N111" i="1"/>
  <c r="M111" i="1"/>
  <c r="I112" i="1"/>
  <c r="P67" i="1"/>
  <c r="O67" i="1"/>
  <c r="N67" i="1"/>
  <c r="M67" i="1"/>
  <c r="J245" i="1"/>
  <c r="I200" i="1"/>
  <c r="N155" i="1"/>
  <c r="M155" i="1"/>
  <c r="P155" i="1"/>
  <c r="O155" i="1"/>
  <c r="K112" i="1"/>
  <c r="L112" i="1" s="1"/>
  <c r="J157" i="1"/>
  <c r="I509" i="1" l="1"/>
  <c r="P464" i="1"/>
  <c r="O464" i="1"/>
  <c r="N464" i="1"/>
  <c r="M464" i="1"/>
  <c r="J378" i="1"/>
  <c r="I465" i="1"/>
  <c r="P420" i="1"/>
  <c r="O420" i="1"/>
  <c r="N420" i="1"/>
  <c r="M420" i="1"/>
  <c r="I245" i="1"/>
  <c r="K245" i="1" s="1"/>
  <c r="L245" i="1" s="1"/>
  <c r="N200" i="1"/>
  <c r="M200" i="1"/>
  <c r="P200" i="1"/>
  <c r="O200" i="1"/>
  <c r="M156" i="1"/>
  <c r="I201" i="1"/>
  <c r="P156" i="1"/>
  <c r="O156" i="1"/>
  <c r="N156" i="1"/>
  <c r="I289" i="1"/>
  <c r="P244" i="1"/>
  <c r="O244" i="1"/>
  <c r="N244" i="1"/>
  <c r="M244" i="1"/>
  <c r="J290" i="1"/>
  <c r="K200" i="1"/>
  <c r="L200" i="1" s="1"/>
  <c r="O68" i="1"/>
  <c r="P68" i="1"/>
  <c r="N68" i="1"/>
  <c r="M68" i="1"/>
  <c r="I113" i="1"/>
  <c r="P24" i="1"/>
  <c r="O24" i="1"/>
  <c r="M24" i="1"/>
  <c r="N24" i="1"/>
  <c r="I69" i="1"/>
  <c r="I25" i="1"/>
  <c r="I421" i="1"/>
  <c r="P376" i="1"/>
  <c r="O376" i="1"/>
  <c r="N376" i="1"/>
  <c r="M376" i="1"/>
  <c r="J466" i="1"/>
  <c r="J70" i="1"/>
  <c r="J26" i="1"/>
  <c r="I377" i="1"/>
  <c r="K377" i="1" s="1"/>
  <c r="L377" i="1" s="1"/>
  <c r="P332" i="1"/>
  <c r="O332" i="1"/>
  <c r="N332" i="1"/>
  <c r="M332" i="1"/>
  <c r="J422" i="1"/>
  <c r="P508" i="1"/>
  <c r="O508" i="1"/>
  <c r="N508" i="1"/>
  <c r="M508" i="1"/>
  <c r="K509" i="1"/>
  <c r="L509" i="1" s="1"/>
  <c r="K24" i="1"/>
  <c r="L24" i="1" s="1"/>
  <c r="J202" i="1"/>
  <c r="K157" i="1"/>
  <c r="L157" i="1" s="1"/>
  <c r="K464" i="1"/>
  <c r="L464" i="1" s="1"/>
  <c r="I333" i="1"/>
  <c r="M288" i="1"/>
  <c r="P288" i="1"/>
  <c r="O288" i="1"/>
  <c r="N288" i="1"/>
  <c r="J114" i="1"/>
  <c r="K69" i="1"/>
  <c r="L69" i="1" s="1"/>
  <c r="K113" i="1"/>
  <c r="L113" i="1" s="1"/>
  <c r="J158" i="1"/>
  <c r="J510" i="1"/>
  <c r="K465" i="1"/>
  <c r="L465" i="1" s="1"/>
  <c r="M112" i="1"/>
  <c r="I157" i="1"/>
  <c r="P112" i="1"/>
  <c r="O112" i="1"/>
  <c r="N112" i="1"/>
  <c r="J334" i="1"/>
  <c r="K201" i="1"/>
  <c r="L201" i="1" s="1"/>
  <c r="J246" i="1"/>
  <c r="K68" i="1"/>
  <c r="L68" i="1" s="1"/>
  <c r="O421" i="1" l="1"/>
  <c r="N421" i="1"/>
  <c r="I466" i="1"/>
  <c r="P421" i="1"/>
  <c r="M421" i="1"/>
  <c r="J291" i="1"/>
  <c r="J379" i="1"/>
  <c r="K421" i="1"/>
  <c r="L421" i="1" s="1"/>
  <c r="K466" i="1"/>
  <c r="L466" i="1" s="1"/>
  <c r="J511" i="1"/>
  <c r="O113" i="1"/>
  <c r="I158" i="1"/>
  <c r="N113" i="1"/>
  <c r="M113" i="1"/>
  <c r="P113" i="1"/>
  <c r="P289" i="1"/>
  <c r="O289" i="1"/>
  <c r="I334" i="1"/>
  <c r="N289" i="1"/>
  <c r="M289" i="1"/>
  <c r="J467" i="1"/>
  <c r="O157" i="1"/>
  <c r="M157" i="1"/>
  <c r="P157" i="1"/>
  <c r="N157" i="1"/>
  <c r="I202" i="1"/>
  <c r="N333" i="1"/>
  <c r="M333" i="1"/>
  <c r="P333" i="1"/>
  <c r="O333" i="1"/>
  <c r="I378" i="1"/>
  <c r="M465" i="1"/>
  <c r="I510" i="1"/>
  <c r="P465" i="1"/>
  <c r="O465" i="1"/>
  <c r="N465" i="1"/>
  <c r="O201" i="1"/>
  <c r="N201" i="1"/>
  <c r="M201" i="1"/>
  <c r="I246" i="1"/>
  <c r="K246" i="1" s="1"/>
  <c r="L246" i="1" s="1"/>
  <c r="P201" i="1"/>
  <c r="K333" i="1"/>
  <c r="L333" i="1" s="1"/>
  <c r="J423" i="1"/>
  <c r="K378" i="1"/>
  <c r="L378" i="1" s="1"/>
  <c r="K510" i="1"/>
  <c r="L510" i="1" s="1"/>
  <c r="J247" i="1"/>
  <c r="I70" i="1"/>
  <c r="K70" i="1" s="1"/>
  <c r="L70" i="1" s="1"/>
  <c r="I26" i="1"/>
  <c r="P25" i="1"/>
  <c r="O25" i="1"/>
  <c r="N25" i="1"/>
  <c r="M25" i="1"/>
  <c r="J335" i="1"/>
  <c r="J203" i="1"/>
  <c r="K158" i="1"/>
  <c r="L158" i="1" s="1"/>
  <c r="O377" i="1"/>
  <c r="N377" i="1"/>
  <c r="M377" i="1"/>
  <c r="I422" i="1"/>
  <c r="K422" i="1" s="1"/>
  <c r="L422" i="1" s="1"/>
  <c r="P377" i="1"/>
  <c r="O69" i="1"/>
  <c r="I114" i="1"/>
  <c r="P69" i="1"/>
  <c r="N69" i="1"/>
  <c r="M69" i="1"/>
  <c r="K25" i="1"/>
  <c r="L25" i="1" s="1"/>
  <c r="K26" i="1"/>
  <c r="L26" i="1" s="1"/>
  <c r="J71" i="1"/>
  <c r="J27" i="1"/>
  <c r="K289" i="1"/>
  <c r="L289" i="1" s="1"/>
  <c r="J159" i="1"/>
  <c r="J115" i="1"/>
  <c r="I290" i="1"/>
  <c r="K290" i="1" s="1"/>
  <c r="L290" i="1" s="1"/>
  <c r="O245" i="1"/>
  <c r="N245" i="1"/>
  <c r="M245" i="1"/>
  <c r="P245" i="1"/>
  <c r="P509" i="1"/>
  <c r="O509" i="1"/>
  <c r="N509" i="1"/>
  <c r="M509" i="1"/>
  <c r="N510" i="1" l="1"/>
  <c r="M510" i="1"/>
  <c r="P510" i="1"/>
  <c r="O510" i="1"/>
  <c r="J512" i="1"/>
  <c r="J468" i="1"/>
  <c r="I423" i="1"/>
  <c r="P378" i="1"/>
  <c r="O378" i="1"/>
  <c r="N378" i="1"/>
  <c r="M378" i="1"/>
  <c r="J380" i="1"/>
  <c r="J424" i="1"/>
  <c r="P334" i="1"/>
  <c r="O334" i="1"/>
  <c r="N334" i="1"/>
  <c r="M334" i="1"/>
  <c r="I379" i="1"/>
  <c r="K334" i="1"/>
  <c r="L334" i="1" s="1"/>
  <c r="J336" i="1"/>
  <c r="J248" i="1"/>
  <c r="I335" i="1"/>
  <c r="P290" i="1"/>
  <c r="O290" i="1"/>
  <c r="N290" i="1"/>
  <c r="M290" i="1"/>
  <c r="I159" i="1"/>
  <c r="K159" i="1" s="1"/>
  <c r="L159" i="1" s="1"/>
  <c r="P114" i="1"/>
  <c r="O114" i="1"/>
  <c r="N114" i="1"/>
  <c r="M114" i="1"/>
  <c r="P246" i="1"/>
  <c r="O246" i="1"/>
  <c r="N246" i="1"/>
  <c r="M246" i="1"/>
  <c r="I291" i="1"/>
  <c r="J160" i="1"/>
  <c r="K115" i="1"/>
  <c r="L115" i="1" s="1"/>
  <c r="J204" i="1"/>
  <c r="I247" i="1"/>
  <c r="K247" i="1" s="1"/>
  <c r="L247" i="1" s="1"/>
  <c r="P202" i="1"/>
  <c r="O202" i="1"/>
  <c r="N202" i="1"/>
  <c r="M202" i="1"/>
  <c r="I115" i="1"/>
  <c r="P70" i="1"/>
  <c r="O70" i="1"/>
  <c r="N70" i="1"/>
  <c r="M70" i="1"/>
  <c r="P466" i="1"/>
  <c r="M466" i="1"/>
  <c r="I511" i="1"/>
  <c r="N466" i="1"/>
  <c r="O466" i="1"/>
  <c r="I203" i="1"/>
  <c r="K203" i="1" s="1"/>
  <c r="L203" i="1" s="1"/>
  <c r="P158" i="1"/>
  <c r="O158" i="1"/>
  <c r="N158" i="1"/>
  <c r="M158" i="1"/>
  <c r="K114" i="1"/>
  <c r="L114" i="1" s="1"/>
  <c r="N422" i="1"/>
  <c r="M422" i="1"/>
  <c r="O422" i="1"/>
  <c r="I467" i="1"/>
  <c r="P422" i="1"/>
  <c r="I71" i="1"/>
  <c r="O26" i="1"/>
  <c r="P26" i="1"/>
  <c r="N26" i="1"/>
  <c r="M26" i="1"/>
  <c r="I27" i="1"/>
  <c r="J72" i="1"/>
  <c r="J28" i="1"/>
  <c r="K27" i="1"/>
  <c r="L27" i="1" s="1"/>
  <c r="K202" i="1"/>
  <c r="L202" i="1" s="1"/>
  <c r="J116" i="1"/>
  <c r="J292" i="1"/>
  <c r="N71" i="1" l="1"/>
  <c r="P71" i="1"/>
  <c r="O71" i="1"/>
  <c r="M71" i="1"/>
  <c r="I116" i="1"/>
  <c r="J381" i="1"/>
  <c r="K71" i="1"/>
  <c r="L71" i="1" s="1"/>
  <c r="P467" i="1"/>
  <c r="I512" i="1"/>
  <c r="O467" i="1"/>
  <c r="N467" i="1"/>
  <c r="M467" i="1"/>
  <c r="P511" i="1"/>
  <c r="N511" i="1"/>
  <c r="M511" i="1"/>
  <c r="O511" i="1"/>
  <c r="N247" i="1"/>
  <c r="M247" i="1"/>
  <c r="I292" i="1"/>
  <c r="P247" i="1"/>
  <c r="O247" i="1"/>
  <c r="I424" i="1"/>
  <c r="O379" i="1"/>
  <c r="M379" i="1"/>
  <c r="P379" i="1"/>
  <c r="N379" i="1"/>
  <c r="I468" i="1"/>
  <c r="K468" i="1" s="1"/>
  <c r="L468" i="1" s="1"/>
  <c r="P423" i="1"/>
  <c r="N423" i="1"/>
  <c r="M423" i="1"/>
  <c r="O423" i="1"/>
  <c r="K423" i="1"/>
  <c r="L423" i="1" s="1"/>
  <c r="J205" i="1"/>
  <c r="J513" i="1"/>
  <c r="O291" i="1"/>
  <c r="P291" i="1"/>
  <c r="N291" i="1"/>
  <c r="M291" i="1"/>
  <c r="I336" i="1"/>
  <c r="K511" i="1"/>
  <c r="L511" i="1" s="1"/>
  <c r="J469" i="1"/>
  <c r="K424" i="1"/>
  <c r="L424" i="1" s="1"/>
  <c r="K467" i="1"/>
  <c r="L467" i="1" s="1"/>
  <c r="J249" i="1"/>
  <c r="N159" i="1"/>
  <c r="M159" i="1"/>
  <c r="P159" i="1"/>
  <c r="O159" i="1"/>
  <c r="I204" i="1"/>
  <c r="K204" i="1" s="1"/>
  <c r="L204" i="1" s="1"/>
  <c r="J29" i="1"/>
  <c r="J73" i="1"/>
  <c r="P115" i="1"/>
  <c r="N115" i="1"/>
  <c r="O115" i="1"/>
  <c r="M115" i="1"/>
  <c r="I160" i="1"/>
  <c r="O335" i="1"/>
  <c r="P335" i="1"/>
  <c r="N335" i="1"/>
  <c r="M335" i="1"/>
  <c r="I380" i="1"/>
  <c r="K379" i="1"/>
  <c r="L379" i="1" s="1"/>
  <c r="K512" i="1"/>
  <c r="L512" i="1" s="1"/>
  <c r="J117" i="1"/>
  <c r="I28" i="1"/>
  <c r="K28" i="1" s="1"/>
  <c r="L28" i="1" s="1"/>
  <c r="O27" i="1"/>
  <c r="N27" i="1"/>
  <c r="M27" i="1"/>
  <c r="I72" i="1"/>
  <c r="K72" i="1" s="1"/>
  <c r="L72" i="1" s="1"/>
  <c r="P27" i="1"/>
  <c r="K335" i="1"/>
  <c r="L335" i="1" s="1"/>
  <c r="J337" i="1"/>
  <c r="K292" i="1"/>
  <c r="L292" i="1" s="1"/>
  <c r="P203" i="1"/>
  <c r="O203" i="1"/>
  <c r="I248" i="1"/>
  <c r="K248" i="1" s="1"/>
  <c r="L248" i="1" s="1"/>
  <c r="N203" i="1"/>
  <c r="M203" i="1"/>
  <c r="J293" i="1"/>
  <c r="K380" i="1"/>
  <c r="L380" i="1" s="1"/>
  <c r="J425" i="1"/>
  <c r="J161" i="1"/>
  <c r="K116" i="1"/>
  <c r="L116" i="1" s="1"/>
  <c r="K291" i="1"/>
  <c r="L291" i="1" s="1"/>
  <c r="J118" i="1" l="1"/>
  <c r="J206" i="1"/>
  <c r="J338" i="1"/>
  <c r="P160" i="1"/>
  <c r="I205" i="1"/>
  <c r="O160" i="1"/>
  <c r="N160" i="1"/>
  <c r="M160" i="1"/>
  <c r="J294" i="1"/>
  <c r="I73" i="1"/>
  <c r="I29" i="1"/>
  <c r="K29" i="1" s="1"/>
  <c r="L29" i="1" s="1"/>
  <c r="P28" i="1"/>
  <c r="O28" i="1"/>
  <c r="N28" i="1"/>
  <c r="M28" i="1"/>
  <c r="K160" i="1"/>
  <c r="L160" i="1" s="1"/>
  <c r="I469" i="1"/>
  <c r="P424" i="1"/>
  <c r="O424" i="1"/>
  <c r="N424" i="1"/>
  <c r="M424" i="1"/>
  <c r="J250" i="1"/>
  <c r="P512" i="1"/>
  <c r="O512" i="1"/>
  <c r="N512" i="1"/>
  <c r="M512" i="1"/>
  <c r="I293" i="1"/>
  <c r="K293" i="1" s="1"/>
  <c r="L293" i="1" s="1"/>
  <c r="P248" i="1"/>
  <c r="O248" i="1"/>
  <c r="N248" i="1"/>
  <c r="M248" i="1"/>
  <c r="J162" i="1"/>
  <c r="J514" i="1"/>
  <c r="I337" i="1"/>
  <c r="K337" i="1" s="1"/>
  <c r="L337" i="1" s="1"/>
  <c r="P292" i="1"/>
  <c r="O292" i="1"/>
  <c r="N292" i="1"/>
  <c r="M292" i="1"/>
  <c r="J426" i="1"/>
  <c r="J382" i="1"/>
  <c r="P380" i="1"/>
  <c r="I425" i="1"/>
  <c r="O380" i="1"/>
  <c r="N380" i="1"/>
  <c r="M380" i="1"/>
  <c r="J74" i="1"/>
  <c r="J30" i="1"/>
  <c r="I381" i="1"/>
  <c r="M336" i="1"/>
  <c r="O336" i="1"/>
  <c r="N336" i="1"/>
  <c r="P336" i="1"/>
  <c r="K336" i="1"/>
  <c r="L336" i="1" s="1"/>
  <c r="N116" i="1"/>
  <c r="I161" i="1"/>
  <c r="K161" i="1" s="1"/>
  <c r="L161" i="1" s="1"/>
  <c r="M116" i="1"/>
  <c r="P116" i="1"/>
  <c r="O116" i="1"/>
  <c r="P204" i="1"/>
  <c r="O204" i="1"/>
  <c r="I249" i="1"/>
  <c r="N204" i="1"/>
  <c r="M204" i="1"/>
  <c r="J470" i="1"/>
  <c r="I513" i="1"/>
  <c r="M468" i="1"/>
  <c r="P468" i="1"/>
  <c r="O468" i="1"/>
  <c r="N468" i="1"/>
  <c r="P72" i="1"/>
  <c r="I117" i="1"/>
  <c r="O72" i="1"/>
  <c r="N72" i="1"/>
  <c r="M72" i="1"/>
  <c r="J471" i="1" l="1"/>
  <c r="J339" i="1"/>
  <c r="M469" i="1"/>
  <c r="P469" i="1"/>
  <c r="O469" i="1"/>
  <c r="I514" i="1"/>
  <c r="N469" i="1"/>
  <c r="J427" i="1"/>
  <c r="O249" i="1"/>
  <c r="N249" i="1"/>
  <c r="M249" i="1"/>
  <c r="I294" i="1"/>
  <c r="P249" i="1"/>
  <c r="O117" i="1"/>
  <c r="P117" i="1"/>
  <c r="N117" i="1"/>
  <c r="M117" i="1"/>
  <c r="I162" i="1"/>
  <c r="P381" i="1"/>
  <c r="O381" i="1"/>
  <c r="I426" i="1"/>
  <c r="N381" i="1"/>
  <c r="M381" i="1"/>
  <c r="K381" i="1"/>
  <c r="L381" i="1" s="1"/>
  <c r="O205" i="1"/>
  <c r="N205" i="1"/>
  <c r="M205" i="1"/>
  <c r="P205" i="1"/>
  <c r="I250" i="1"/>
  <c r="P337" i="1"/>
  <c r="O337" i="1"/>
  <c r="N337" i="1"/>
  <c r="M337" i="1"/>
  <c r="I382" i="1"/>
  <c r="K382" i="1" s="1"/>
  <c r="L382" i="1" s="1"/>
  <c r="P513" i="1"/>
  <c r="O513" i="1"/>
  <c r="N513" i="1"/>
  <c r="M513" i="1"/>
  <c r="K514" i="1"/>
  <c r="L514" i="1" s="1"/>
  <c r="J383" i="1"/>
  <c r="J75" i="1"/>
  <c r="J31" i="1"/>
  <c r="M293" i="1"/>
  <c r="I338" i="1"/>
  <c r="K338" i="1" s="1"/>
  <c r="L338" i="1" s="1"/>
  <c r="P293" i="1"/>
  <c r="O293" i="1"/>
  <c r="N293" i="1"/>
  <c r="J119" i="1"/>
  <c r="K74" i="1"/>
  <c r="L74" i="1" s="1"/>
  <c r="O425" i="1"/>
  <c r="N425" i="1"/>
  <c r="P425" i="1"/>
  <c r="M425" i="1"/>
  <c r="I470" i="1"/>
  <c r="K469" i="1"/>
  <c r="L469" i="1" s="1"/>
  <c r="K205" i="1"/>
  <c r="L205" i="1" s="1"/>
  <c r="I74" i="1"/>
  <c r="I30" i="1"/>
  <c r="K30" i="1" s="1"/>
  <c r="L30" i="1" s="1"/>
  <c r="P29" i="1"/>
  <c r="O29" i="1"/>
  <c r="N29" i="1"/>
  <c r="M29" i="1"/>
  <c r="O161" i="1"/>
  <c r="M161" i="1"/>
  <c r="P161" i="1"/>
  <c r="N161" i="1"/>
  <c r="I206" i="1"/>
  <c r="J515" i="1"/>
  <c r="K470" i="1"/>
  <c r="L470" i="1" s="1"/>
  <c r="K425" i="1"/>
  <c r="L425" i="1" s="1"/>
  <c r="K162" i="1"/>
  <c r="L162" i="1" s="1"/>
  <c r="J207" i="1"/>
  <c r="J295" i="1"/>
  <c r="K250" i="1"/>
  <c r="L250" i="1" s="1"/>
  <c r="O73" i="1"/>
  <c r="I118" i="1"/>
  <c r="K118" i="1" s="1"/>
  <c r="L118" i="1" s="1"/>
  <c r="M73" i="1"/>
  <c r="P73" i="1"/>
  <c r="N73" i="1"/>
  <c r="J251" i="1"/>
  <c r="K117" i="1"/>
  <c r="L117" i="1" s="1"/>
  <c r="K513" i="1"/>
  <c r="L513" i="1" s="1"/>
  <c r="J163" i="1"/>
  <c r="K249" i="1"/>
  <c r="L249" i="1" s="1"/>
  <c r="K73" i="1"/>
  <c r="L73" i="1" s="1"/>
  <c r="P426" i="1" l="1"/>
  <c r="O426" i="1"/>
  <c r="N426" i="1"/>
  <c r="I471" i="1"/>
  <c r="M426" i="1"/>
  <c r="P470" i="1"/>
  <c r="O470" i="1"/>
  <c r="N470" i="1"/>
  <c r="I515" i="1"/>
  <c r="M470" i="1"/>
  <c r="J32" i="1"/>
  <c r="J76" i="1"/>
  <c r="J472" i="1"/>
  <c r="I163" i="1"/>
  <c r="P118" i="1"/>
  <c r="O118" i="1"/>
  <c r="N118" i="1"/>
  <c r="M118" i="1"/>
  <c r="J120" i="1"/>
  <c r="I207" i="1"/>
  <c r="P162" i="1"/>
  <c r="O162" i="1"/>
  <c r="N162" i="1"/>
  <c r="M162" i="1"/>
  <c r="J428" i="1"/>
  <c r="I295" i="1"/>
  <c r="P250" i="1"/>
  <c r="O250" i="1"/>
  <c r="N250" i="1"/>
  <c r="M250" i="1"/>
  <c r="P514" i="1"/>
  <c r="O514" i="1"/>
  <c r="N514" i="1"/>
  <c r="M514" i="1"/>
  <c r="I251" i="1"/>
  <c r="P206" i="1"/>
  <c r="M206" i="1"/>
  <c r="O206" i="1"/>
  <c r="N206" i="1"/>
  <c r="J208" i="1"/>
  <c r="K163" i="1"/>
  <c r="L163" i="1" s="1"/>
  <c r="J252" i="1"/>
  <c r="K207" i="1"/>
  <c r="L207" i="1" s="1"/>
  <c r="J164" i="1"/>
  <c r="J384" i="1"/>
  <c r="I75" i="1"/>
  <c r="K75" i="1" s="1"/>
  <c r="L75" i="1" s="1"/>
  <c r="O30" i="1"/>
  <c r="N30" i="1"/>
  <c r="M30" i="1"/>
  <c r="I31" i="1"/>
  <c r="P30" i="1"/>
  <c r="I339" i="1"/>
  <c r="P294" i="1"/>
  <c r="O294" i="1"/>
  <c r="N294" i="1"/>
  <c r="M294" i="1"/>
  <c r="K294" i="1"/>
  <c r="L294" i="1" s="1"/>
  <c r="J340" i="1"/>
  <c r="K295" i="1"/>
  <c r="L295" i="1" s="1"/>
  <c r="K206" i="1"/>
  <c r="L206" i="1" s="1"/>
  <c r="I119" i="1"/>
  <c r="M74" i="1"/>
  <c r="O74" i="1"/>
  <c r="P74" i="1"/>
  <c r="N74" i="1"/>
  <c r="K426" i="1"/>
  <c r="L426" i="1" s="1"/>
  <c r="J296" i="1"/>
  <c r="K515" i="1"/>
  <c r="L515" i="1" s="1"/>
  <c r="M338" i="1"/>
  <c r="I383" i="1"/>
  <c r="P338" i="1"/>
  <c r="O338" i="1"/>
  <c r="N338" i="1"/>
  <c r="I427" i="1"/>
  <c r="P382" i="1"/>
  <c r="O382" i="1"/>
  <c r="N382" i="1"/>
  <c r="M382" i="1"/>
  <c r="J516" i="1"/>
  <c r="K471" i="1"/>
  <c r="L471" i="1" s="1"/>
  <c r="J209" i="1" l="1"/>
  <c r="J121" i="1"/>
  <c r="P207" i="1"/>
  <c r="O207" i="1"/>
  <c r="N207" i="1"/>
  <c r="I252" i="1"/>
  <c r="M207" i="1"/>
  <c r="J45" i="1"/>
  <c r="J33" i="1"/>
  <c r="J77" i="1"/>
  <c r="O383" i="1"/>
  <c r="M383" i="1"/>
  <c r="N383" i="1"/>
  <c r="P383" i="1"/>
  <c r="I428" i="1"/>
  <c r="I472" i="1"/>
  <c r="M427" i="1"/>
  <c r="P427" i="1"/>
  <c r="O427" i="1"/>
  <c r="N427" i="1"/>
  <c r="J165" i="1"/>
  <c r="P515" i="1"/>
  <c r="M515" i="1"/>
  <c r="O515" i="1"/>
  <c r="N515" i="1"/>
  <c r="O339" i="1"/>
  <c r="I384" i="1"/>
  <c r="P339" i="1"/>
  <c r="N339" i="1"/>
  <c r="M339" i="1"/>
  <c r="J297" i="1"/>
  <c r="K252" i="1"/>
  <c r="L252" i="1" s="1"/>
  <c r="I32" i="1"/>
  <c r="O31" i="1"/>
  <c r="P31" i="1"/>
  <c r="I76" i="1"/>
  <c r="N31" i="1"/>
  <c r="M31" i="1"/>
  <c r="J253" i="1"/>
  <c r="M119" i="1"/>
  <c r="I164" i="1"/>
  <c r="P119" i="1"/>
  <c r="O119" i="1"/>
  <c r="N119" i="1"/>
  <c r="O295" i="1"/>
  <c r="P295" i="1"/>
  <c r="N295" i="1"/>
  <c r="I340" i="1"/>
  <c r="M295" i="1"/>
  <c r="K383" i="1"/>
  <c r="L383" i="1" s="1"/>
  <c r="J385" i="1"/>
  <c r="K340" i="1"/>
  <c r="L340" i="1" s="1"/>
  <c r="P75" i="1"/>
  <c r="O75" i="1"/>
  <c r="N75" i="1"/>
  <c r="M75" i="1"/>
  <c r="I120" i="1"/>
  <c r="J473" i="1"/>
  <c r="I208" i="1"/>
  <c r="K208" i="1" s="1"/>
  <c r="L208" i="1" s="1"/>
  <c r="O163" i="1"/>
  <c r="N163" i="1"/>
  <c r="M163" i="1"/>
  <c r="P163" i="1"/>
  <c r="I516" i="1"/>
  <c r="N471" i="1"/>
  <c r="M471" i="1"/>
  <c r="P471" i="1"/>
  <c r="O471" i="1"/>
  <c r="O251" i="1"/>
  <c r="P251" i="1"/>
  <c r="N251" i="1"/>
  <c r="I296" i="1"/>
  <c r="K296" i="1" s="1"/>
  <c r="L296" i="1" s="1"/>
  <c r="M251" i="1"/>
  <c r="K427" i="1"/>
  <c r="L427" i="1" s="1"/>
  <c r="K339" i="1"/>
  <c r="L339" i="1" s="1"/>
  <c r="J517" i="1"/>
  <c r="K472" i="1"/>
  <c r="L472" i="1" s="1"/>
  <c r="J429" i="1"/>
  <c r="K384" i="1"/>
  <c r="L384" i="1" s="1"/>
  <c r="K251" i="1"/>
  <c r="L251" i="1" s="1"/>
  <c r="J341" i="1"/>
  <c r="K119" i="1"/>
  <c r="L119" i="1" s="1"/>
  <c r="K31" i="1"/>
  <c r="L31" i="1" s="1"/>
  <c r="J474" i="1" l="1"/>
  <c r="J210" i="1"/>
  <c r="J122" i="1"/>
  <c r="J342" i="1"/>
  <c r="J78" i="1"/>
  <c r="J46" i="1"/>
  <c r="J34" i="1"/>
  <c r="P516" i="1"/>
  <c r="O516" i="1"/>
  <c r="M516" i="1"/>
  <c r="N516" i="1"/>
  <c r="M164" i="1"/>
  <c r="I209" i="1"/>
  <c r="P164" i="1"/>
  <c r="O164" i="1"/>
  <c r="N164" i="1"/>
  <c r="J90" i="1"/>
  <c r="I297" i="1"/>
  <c r="K297" i="1" s="1"/>
  <c r="L297" i="1" s="1"/>
  <c r="M252" i="1"/>
  <c r="P252" i="1"/>
  <c r="O252" i="1"/>
  <c r="N252" i="1"/>
  <c r="I429" i="1"/>
  <c r="P384" i="1"/>
  <c r="O384" i="1"/>
  <c r="N384" i="1"/>
  <c r="M384" i="1"/>
  <c r="I517" i="1"/>
  <c r="P472" i="1"/>
  <c r="O472" i="1"/>
  <c r="N472" i="1"/>
  <c r="M472" i="1"/>
  <c r="N428" i="1"/>
  <c r="M428" i="1"/>
  <c r="O428" i="1"/>
  <c r="I473" i="1"/>
  <c r="K473" i="1" s="1"/>
  <c r="L473" i="1" s="1"/>
  <c r="P428" i="1"/>
  <c r="I253" i="1"/>
  <c r="N208" i="1"/>
  <c r="P208" i="1"/>
  <c r="O208" i="1"/>
  <c r="M208" i="1"/>
  <c r="I385" i="1"/>
  <c r="P340" i="1"/>
  <c r="O340" i="1"/>
  <c r="N340" i="1"/>
  <c r="M340" i="1"/>
  <c r="I341" i="1"/>
  <c r="P296" i="1"/>
  <c r="O296" i="1"/>
  <c r="N296" i="1"/>
  <c r="M296" i="1"/>
  <c r="J386" i="1"/>
  <c r="K428" i="1"/>
  <c r="L428" i="1" s="1"/>
  <c r="O76" i="1"/>
  <c r="N76" i="1"/>
  <c r="M76" i="1"/>
  <c r="I121" i="1"/>
  <c r="P76" i="1"/>
  <c r="J166" i="1"/>
  <c r="J518" i="1"/>
  <c r="K76" i="1"/>
  <c r="L76" i="1" s="1"/>
  <c r="K385" i="1"/>
  <c r="L385" i="1" s="1"/>
  <c r="J430" i="1"/>
  <c r="J298" i="1"/>
  <c r="K253" i="1"/>
  <c r="L253" i="1" s="1"/>
  <c r="K516" i="1"/>
  <c r="L516" i="1" s="1"/>
  <c r="P120" i="1"/>
  <c r="O120" i="1"/>
  <c r="I165" i="1"/>
  <c r="N120" i="1"/>
  <c r="M120" i="1"/>
  <c r="J254" i="1"/>
  <c r="K209" i="1"/>
  <c r="L209" i="1" s="1"/>
  <c r="I77" i="1"/>
  <c r="P32" i="1"/>
  <c r="O32" i="1"/>
  <c r="N32" i="1"/>
  <c r="M32" i="1"/>
  <c r="I33" i="1"/>
  <c r="K120" i="1"/>
  <c r="L120" i="1" s="1"/>
  <c r="K32" i="1"/>
  <c r="L32" i="1" s="1"/>
  <c r="K164" i="1"/>
  <c r="L164" i="1" s="1"/>
  <c r="J431" i="1" l="1"/>
  <c r="J79" i="1"/>
  <c r="J35" i="1"/>
  <c r="J47" i="1"/>
  <c r="N33" i="1"/>
  <c r="M33" i="1"/>
  <c r="I78" i="1"/>
  <c r="K78" i="1" s="1"/>
  <c r="L78" i="1" s="1"/>
  <c r="I34" i="1"/>
  <c r="P33" i="1"/>
  <c r="O33" i="1"/>
  <c r="O121" i="1"/>
  <c r="I166" i="1"/>
  <c r="K166" i="1" s="1"/>
  <c r="L166" i="1" s="1"/>
  <c r="M121" i="1"/>
  <c r="P121" i="1"/>
  <c r="N121" i="1"/>
  <c r="P517" i="1"/>
  <c r="O517" i="1"/>
  <c r="N517" i="1"/>
  <c r="M517" i="1"/>
  <c r="J135" i="1"/>
  <c r="J91" i="1"/>
  <c r="K46" i="1"/>
  <c r="L46" i="1" s="1"/>
  <c r="J475" i="1"/>
  <c r="O77" i="1"/>
  <c r="P77" i="1"/>
  <c r="N77" i="1"/>
  <c r="M77" i="1"/>
  <c r="I122" i="1"/>
  <c r="J299" i="1"/>
  <c r="K33" i="1"/>
  <c r="L33" i="1" s="1"/>
  <c r="J211" i="1"/>
  <c r="P253" i="1"/>
  <c r="O253" i="1"/>
  <c r="N253" i="1"/>
  <c r="M253" i="1"/>
  <c r="I298" i="1"/>
  <c r="J123" i="1"/>
  <c r="O165" i="1"/>
  <c r="M165" i="1"/>
  <c r="I210" i="1"/>
  <c r="K210" i="1" s="1"/>
  <c r="L210" i="1" s="1"/>
  <c r="P165" i="1"/>
  <c r="N165" i="1"/>
  <c r="K121" i="1"/>
  <c r="L121" i="1" s="1"/>
  <c r="J387" i="1"/>
  <c r="P341" i="1"/>
  <c r="O341" i="1"/>
  <c r="N341" i="1"/>
  <c r="M341" i="1"/>
  <c r="I386" i="1"/>
  <c r="M473" i="1"/>
  <c r="P473" i="1"/>
  <c r="O473" i="1"/>
  <c r="N473" i="1"/>
  <c r="I518" i="1"/>
  <c r="O209" i="1"/>
  <c r="N209" i="1"/>
  <c r="M209" i="1"/>
  <c r="P209" i="1"/>
  <c r="I254" i="1"/>
  <c r="K254" i="1" s="1"/>
  <c r="L254" i="1" s="1"/>
  <c r="M429" i="1"/>
  <c r="P429" i="1"/>
  <c r="O429" i="1"/>
  <c r="N429" i="1"/>
  <c r="I474" i="1"/>
  <c r="K474" i="1" s="1"/>
  <c r="L474" i="1" s="1"/>
  <c r="J167" i="1"/>
  <c r="K77" i="1"/>
  <c r="L77" i="1" s="1"/>
  <c r="K165" i="1"/>
  <c r="L165" i="1" s="1"/>
  <c r="K298" i="1"/>
  <c r="L298" i="1" s="1"/>
  <c r="J343" i="1"/>
  <c r="J255" i="1"/>
  <c r="I430" i="1"/>
  <c r="K430" i="1" s="1"/>
  <c r="L430" i="1" s="1"/>
  <c r="P385" i="1"/>
  <c r="O385" i="1"/>
  <c r="N385" i="1"/>
  <c r="M385" i="1"/>
  <c r="J519" i="1"/>
  <c r="K341" i="1"/>
  <c r="L341" i="1" s="1"/>
  <c r="I342" i="1"/>
  <c r="K342" i="1" s="1"/>
  <c r="L342" i="1" s="1"/>
  <c r="O297" i="1"/>
  <c r="N297" i="1"/>
  <c r="M297" i="1"/>
  <c r="P297" i="1"/>
  <c r="K517" i="1"/>
  <c r="L517" i="1" s="1"/>
  <c r="K429" i="1"/>
  <c r="L429" i="1" s="1"/>
  <c r="J212" i="1" l="1"/>
  <c r="P518" i="1"/>
  <c r="O518" i="1"/>
  <c r="N518" i="1"/>
  <c r="M518" i="1"/>
  <c r="P210" i="1"/>
  <c r="O210" i="1"/>
  <c r="N210" i="1"/>
  <c r="I255" i="1"/>
  <c r="M210" i="1"/>
  <c r="K518" i="1"/>
  <c r="L518" i="1" s="1"/>
  <c r="J136" i="1"/>
  <c r="K91" i="1"/>
  <c r="L91" i="1" s="1"/>
  <c r="J180" i="1"/>
  <c r="P430" i="1"/>
  <c r="I475" i="1"/>
  <c r="O430" i="1"/>
  <c r="N430" i="1"/>
  <c r="M430" i="1"/>
  <c r="P386" i="1"/>
  <c r="O386" i="1"/>
  <c r="N386" i="1"/>
  <c r="I431" i="1"/>
  <c r="K431" i="1" s="1"/>
  <c r="L431" i="1" s="1"/>
  <c r="M386" i="1"/>
  <c r="J344" i="1"/>
  <c r="I79" i="1"/>
  <c r="O34" i="1"/>
  <c r="I35" i="1"/>
  <c r="K35" i="1" s="1"/>
  <c r="L35" i="1" s="1"/>
  <c r="P34" i="1"/>
  <c r="N34" i="1"/>
  <c r="M34" i="1"/>
  <c r="J168" i="1"/>
  <c r="I123" i="1"/>
  <c r="K123" i="1" s="1"/>
  <c r="L123" i="1" s="1"/>
  <c r="P78" i="1"/>
  <c r="O78" i="1"/>
  <c r="N78" i="1"/>
  <c r="M78" i="1"/>
  <c r="I167" i="1"/>
  <c r="P122" i="1"/>
  <c r="O122" i="1"/>
  <c r="N122" i="1"/>
  <c r="M122" i="1"/>
  <c r="J300" i="1"/>
  <c r="K255" i="1"/>
  <c r="L255" i="1" s="1"/>
  <c r="O254" i="1"/>
  <c r="N254" i="1"/>
  <c r="M254" i="1"/>
  <c r="I299" i="1"/>
  <c r="P254" i="1"/>
  <c r="J388" i="1"/>
  <c r="O298" i="1"/>
  <c r="N298" i="1"/>
  <c r="P298" i="1"/>
  <c r="M298" i="1"/>
  <c r="I343" i="1"/>
  <c r="K47" i="1"/>
  <c r="L47" i="1" s="1"/>
  <c r="J92" i="1"/>
  <c r="J432" i="1"/>
  <c r="K34" i="1"/>
  <c r="L34" i="1" s="1"/>
  <c r="J80" i="1"/>
  <c r="J36" i="1"/>
  <c r="M342" i="1"/>
  <c r="I387" i="1"/>
  <c r="K387" i="1" s="1"/>
  <c r="L387" i="1" s="1"/>
  <c r="P342" i="1"/>
  <c r="O342" i="1"/>
  <c r="N342" i="1"/>
  <c r="K79" i="1"/>
  <c r="L79" i="1" s="1"/>
  <c r="J124" i="1"/>
  <c r="J520" i="1"/>
  <c r="I211" i="1"/>
  <c r="K211" i="1" s="1"/>
  <c r="L211" i="1" s="1"/>
  <c r="P166" i="1"/>
  <c r="O166" i="1"/>
  <c r="N166" i="1"/>
  <c r="M166" i="1"/>
  <c r="K386" i="1"/>
  <c r="L386" i="1" s="1"/>
  <c r="K122" i="1"/>
  <c r="L122" i="1" s="1"/>
  <c r="P474" i="1"/>
  <c r="I519" i="1"/>
  <c r="O474" i="1"/>
  <c r="N474" i="1"/>
  <c r="M474" i="1"/>
  <c r="J256" i="1"/>
  <c r="J476" i="1"/>
  <c r="O255" i="1" l="1"/>
  <c r="I300" i="1"/>
  <c r="P255" i="1"/>
  <c r="N255" i="1"/>
  <c r="M255" i="1"/>
  <c r="J345" i="1"/>
  <c r="K300" i="1"/>
  <c r="L300" i="1" s="1"/>
  <c r="J213" i="1"/>
  <c r="O519" i="1"/>
  <c r="N519" i="1"/>
  <c r="M519" i="1"/>
  <c r="P519" i="1"/>
  <c r="O343" i="1"/>
  <c r="P343" i="1"/>
  <c r="N343" i="1"/>
  <c r="M343" i="1"/>
  <c r="I388" i="1"/>
  <c r="J521" i="1"/>
  <c r="J81" i="1"/>
  <c r="J37" i="1"/>
  <c r="K343" i="1"/>
  <c r="L343" i="1" s="1"/>
  <c r="I36" i="1"/>
  <c r="K36" i="1" s="1"/>
  <c r="L36" i="1" s="1"/>
  <c r="I80" i="1"/>
  <c r="P35" i="1"/>
  <c r="O35" i="1"/>
  <c r="N35" i="1"/>
  <c r="M35" i="1"/>
  <c r="K256" i="1"/>
  <c r="L256" i="1" s="1"/>
  <c r="J301" i="1"/>
  <c r="N211" i="1"/>
  <c r="M211" i="1"/>
  <c r="I256" i="1"/>
  <c r="P211" i="1"/>
  <c r="O211" i="1"/>
  <c r="K80" i="1"/>
  <c r="L80" i="1" s="1"/>
  <c r="J125" i="1"/>
  <c r="J433" i="1"/>
  <c r="N167" i="1"/>
  <c r="M167" i="1"/>
  <c r="P167" i="1"/>
  <c r="O167" i="1"/>
  <c r="I212" i="1"/>
  <c r="I520" i="1"/>
  <c r="K520" i="1" s="1"/>
  <c r="L520" i="1" s="1"/>
  <c r="N475" i="1"/>
  <c r="M475" i="1"/>
  <c r="P475" i="1"/>
  <c r="O475" i="1"/>
  <c r="O79" i="1"/>
  <c r="N79" i="1"/>
  <c r="P79" i="1"/>
  <c r="M79" i="1"/>
  <c r="I124" i="1"/>
  <c r="K124" i="1" s="1"/>
  <c r="L124" i="1" s="1"/>
  <c r="K475" i="1"/>
  <c r="L475" i="1" s="1"/>
  <c r="O299" i="1"/>
  <c r="I344" i="1"/>
  <c r="P299" i="1"/>
  <c r="N299" i="1"/>
  <c r="M299" i="1"/>
  <c r="K299" i="1"/>
  <c r="L299" i="1" s="1"/>
  <c r="O387" i="1"/>
  <c r="M387" i="1"/>
  <c r="I432" i="1"/>
  <c r="P387" i="1"/>
  <c r="N387" i="1"/>
  <c r="J169" i="1"/>
  <c r="J477" i="1"/>
  <c r="J389" i="1"/>
  <c r="J225" i="1"/>
  <c r="K167" i="1"/>
  <c r="L167" i="1" s="1"/>
  <c r="J137" i="1"/>
  <c r="K92" i="1"/>
  <c r="L92" i="1" s="1"/>
  <c r="P123" i="1"/>
  <c r="O123" i="1"/>
  <c r="N123" i="1"/>
  <c r="M123" i="1"/>
  <c r="I168" i="1"/>
  <c r="K168" i="1" s="1"/>
  <c r="L168" i="1" s="1"/>
  <c r="M431" i="1"/>
  <c r="P431" i="1"/>
  <c r="O431" i="1"/>
  <c r="N431" i="1"/>
  <c r="I476" i="1"/>
  <c r="K476" i="1" s="1"/>
  <c r="L476" i="1" s="1"/>
  <c r="J181" i="1"/>
  <c r="K136" i="1"/>
  <c r="L136" i="1" s="1"/>
  <c r="J257" i="1"/>
  <c r="K519" i="1"/>
  <c r="L519" i="1" s="1"/>
  <c r="M520" i="1" l="1"/>
  <c r="P520" i="1"/>
  <c r="O520" i="1"/>
  <c r="N520" i="1"/>
  <c r="I301" i="1"/>
  <c r="P256" i="1"/>
  <c r="O256" i="1"/>
  <c r="N256" i="1"/>
  <c r="M256" i="1"/>
  <c r="J82" i="1"/>
  <c r="J38" i="1"/>
  <c r="J302" i="1"/>
  <c r="J214" i="1"/>
  <c r="J126" i="1"/>
  <c r="I169" i="1"/>
  <c r="P124" i="1"/>
  <c r="O124" i="1"/>
  <c r="N124" i="1"/>
  <c r="M124" i="1"/>
  <c r="J346" i="1"/>
  <c r="K301" i="1"/>
  <c r="L301" i="1" s="1"/>
  <c r="J258" i="1"/>
  <c r="J522" i="1"/>
  <c r="I389" i="1"/>
  <c r="P344" i="1"/>
  <c r="O344" i="1"/>
  <c r="N344" i="1"/>
  <c r="M344" i="1"/>
  <c r="I257" i="1"/>
  <c r="P212" i="1"/>
  <c r="N212" i="1"/>
  <c r="M212" i="1"/>
  <c r="O212" i="1"/>
  <c r="K212" i="1"/>
  <c r="L212" i="1" s="1"/>
  <c r="J226" i="1"/>
  <c r="K181" i="1"/>
  <c r="L181" i="1" s="1"/>
  <c r="K137" i="1"/>
  <c r="L137" i="1" s="1"/>
  <c r="J182" i="1"/>
  <c r="P432" i="1"/>
  <c r="M432" i="1"/>
  <c r="O432" i="1"/>
  <c r="N432" i="1"/>
  <c r="I477" i="1"/>
  <c r="P388" i="1"/>
  <c r="I433" i="1"/>
  <c r="K433" i="1" s="1"/>
  <c r="L433" i="1" s="1"/>
  <c r="O388" i="1"/>
  <c r="N388" i="1"/>
  <c r="M388" i="1"/>
  <c r="J390" i="1"/>
  <c r="J478" i="1"/>
  <c r="J270" i="1"/>
  <c r="K388" i="1"/>
  <c r="L388" i="1" s="1"/>
  <c r="O476" i="1"/>
  <c r="N476" i="1"/>
  <c r="M476" i="1"/>
  <c r="I521" i="1"/>
  <c r="K521" i="1" s="1"/>
  <c r="L521" i="1" s="1"/>
  <c r="P476" i="1"/>
  <c r="J434" i="1"/>
  <c r="K389" i="1"/>
  <c r="L389" i="1" s="1"/>
  <c r="J170" i="1"/>
  <c r="K344" i="1"/>
  <c r="L344" i="1" s="1"/>
  <c r="I125" i="1"/>
  <c r="P80" i="1"/>
  <c r="O80" i="1"/>
  <c r="N80" i="1"/>
  <c r="M80" i="1"/>
  <c r="I345" i="1"/>
  <c r="K345" i="1" s="1"/>
  <c r="L345" i="1" s="1"/>
  <c r="M300" i="1"/>
  <c r="P300" i="1"/>
  <c r="O300" i="1"/>
  <c r="N300" i="1"/>
  <c r="I213" i="1"/>
  <c r="M168" i="1"/>
  <c r="P168" i="1"/>
  <c r="O168" i="1"/>
  <c r="N168" i="1"/>
  <c r="K432" i="1"/>
  <c r="L432" i="1" s="1"/>
  <c r="M36" i="1"/>
  <c r="I81" i="1"/>
  <c r="I37" i="1"/>
  <c r="K37" i="1" s="1"/>
  <c r="L37" i="1" s="1"/>
  <c r="P36" i="1"/>
  <c r="O36" i="1"/>
  <c r="N36" i="1"/>
  <c r="J391" i="1" l="1"/>
  <c r="P257" i="1"/>
  <c r="I302" i="1"/>
  <c r="O257" i="1"/>
  <c r="N257" i="1"/>
  <c r="M257" i="1"/>
  <c r="J83" i="1"/>
  <c r="J39" i="1"/>
  <c r="J127" i="1"/>
  <c r="J479" i="1"/>
  <c r="J435" i="1"/>
  <c r="J227" i="1"/>
  <c r="K182" i="1"/>
  <c r="L182" i="1" s="1"/>
  <c r="O169" i="1"/>
  <c r="M169" i="1"/>
  <c r="P169" i="1"/>
  <c r="I214" i="1"/>
  <c r="N169" i="1"/>
  <c r="O81" i="1"/>
  <c r="P81" i="1"/>
  <c r="N81" i="1"/>
  <c r="M81" i="1"/>
  <c r="I126" i="1"/>
  <c r="K126" i="1" s="1"/>
  <c r="L126" i="1" s="1"/>
  <c r="I390" i="1"/>
  <c r="P345" i="1"/>
  <c r="O345" i="1"/>
  <c r="N345" i="1"/>
  <c r="M345" i="1"/>
  <c r="P521" i="1"/>
  <c r="O521" i="1"/>
  <c r="N521" i="1"/>
  <c r="M521" i="1"/>
  <c r="I434" i="1"/>
  <c r="P389" i="1"/>
  <c r="O389" i="1"/>
  <c r="N389" i="1"/>
  <c r="M389" i="1"/>
  <c r="J171" i="1"/>
  <c r="O125" i="1"/>
  <c r="I170" i="1"/>
  <c r="M125" i="1"/>
  <c r="P125" i="1"/>
  <c r="N125" i="1"/>
  <c r="J315" i="1"/>
  <c r="M477" i="1"/>
  <c r="I522" i="1"/>
  <c r="K522" i="1" s="1"/>
  <c r="L522" i="1" s="1"/>
  <c r="P477" i="1"/>
  <c r="O477" i="1"/>
  <c r="N477" i="1"/>
  <c r="O213" i="1"/>
  <c r="N213" i="1"/>
  <c r="M213" i="1"/>
  <c r="I258" i="1"/>
  <c r="P213" i="1"/>
  <c r="J215" i="1"/>
  <c r="K125" i="1"/>
  <c r="L125" i="1" s="1"/>
  <c r="J523" i="1"/>
  <c r="I82" i="1"/>
  <c r="K82" i="1" s="1"/>
  <c r="L82" i="1" s="1"/>
  <c r="P37" i="1"/>
  <c r="O37" i="1"/>
  <c r="N37" i="1"/>
  <c r="I38" i="1"/>
  <c r="K38" i="1" s="1"/>
  <c r="L38" i="1" s="1"/>
  <c r="M37" i="1"/>
  <c r="K226" i="1"/>
  <c r="L226" i="1" s="1"/>
  <c r="J271" i="1"/>
  <c r="K477" i="1"/>
  <c r="L477" i="1" s="1"/>
  <c r="K81" i="1"/>
  <c r="L81" i="1" s="1"/>
  <c r="N301" i="1"/>
  <c r="M301" i="1"/>
  <c r="I346" i="1"/>
  <c r="P301" i="1"/>
  <c r="O301" i="1"/>
  <c r="K169" i="1"/>
  <c r="L169" i="1" s="1"/>
  <c r="M433" i="1"/>
  <c r="I478" i="1"/>
  <c r="K478" i="1" s="1"/>
  <c r="L478" i="1" s="1"/>
  <c r="P433" i="1"/>
  <c r="O433" i="1"/>
  <c r="N433" i="1"/>
  <c r="K213" i="1"/>
  <c r="L213" i="1" s="1"/>
  <c r="K214" i="1"/>
  <c r="L214" i="1" s="1"/>
  <c r="J259" i="1"/>
  <c r="J303" i="1"/>
  <c r="K257" i="1"/>
  <c r="L257" i="1" s="1"/>
  <c r="J347" i="1"/>
  <c r="K302" i="1"/>
  <c r="L302" i="1" s="1"/>
  <c r="J172" i="1" l="1"/>
  <c r="I215" i="1"/>
  <c r="P170" i="1"/>
  <c r="O170" i="1"/>
  <c r="N170" i="1"/>
  <c r="M170" i="1"/>
  <c r="P214" i="1"/>
  <c r="O214" i="1"/>
  <c r="N214" i="1"/>
  <c r="M214" i="1"/>
  <c r="I259" i="1"/>
  <c r="K259" i="1" s="1"/>
  <c r="L259" i="1" s="1"/>
  <c r="J348" i="1"/>
  <c r="J84" i="1"/>
  <c r="J40" i="1"/>
  <c r="I303" i="1"/>
  <c r="M258" i="1"/>
  <c r="P258" i="1"/>
  <c r="O258" i="1"/>
  <c r="N258" i="1"/>
  <c r="J392" i="1"/>
  <c r="I83" i="1"/>
  <c r="O38" i="1"/>
  <c r="I39" i="1"/>
  <c r="P38" i="1"/>
  <c r="N38" i="1"/>
  <c r="M38" i="1"/>
  <c r="K258" i="1"/>
  <c r="L258" i="1" s="1"/>
  <c r="J216" i="1"/>
  <c r="J128" i="1"/>
  <c r="K83" i="1"/>
  <c r="L83" i="1" s="1"/>
  <c r="J304" i="1"/>
  <c r="O346" i="1"/>
  <c r="N346" i="1"/>
  <c r="M346" i="1"/>
  <c r="I391" i="1"/>
  <c r="P346" i="1"/>
  <c r="I127" i="1"/>
  <c r="P82" i="1"/>
  <c r="O82" i="1"/>
  <c r="N82" i="1"/>
  <c r="M82" i="1"/>
  <c r="P522" i="1"/>
  <c r="O522" i="1"/>
  <c r="N522" i="1"/>
  <c r="M522" i="1"/>
  <c r="I435" i="1"/>
  <c r="K435" i="1" s="1"/>
  <c r="L435" i="1" s="1"/>
  <c r="P390" i="1"/>
  <c r="O390" i="1"/>
  <c r="N390" i="1"/>
  <c r="M390" i="1"/>
  <c r="J272" i="1"/>
  <c r="K227" i="1"/>
  <c r="L227" i="1" s="1"/>
  <c r="I171" i="1"/>
  <c r="K171" i="1" s="1"/>
  <c r="L171" i="1" s="1"/>
  <c r="O126" i="1"/>
  <c r="N126" i="1"/>
  <c r="M126" i="1"/>
  <c r="P126" i="1"/>
  <c r="J480" i="1"/>
  <c r="I347" i="1"/>
  <c r="K347" i="1" s="1"/>
  <c r="L347" i="1" s="1"/>
  <c r="P302" i="1"/>
  <c r="O302" i="1"/>
  <c r="N302" i="1"/>
  <c r="M302" i="1"/>
  <c r="K390" i="1"/>
  <c r="L390" i="1" s="1"/>
  <c r="K170" i="1"/>
  <c r="L170" i="1" s="1"/>
  <c r="J360" i="1"/>
  <c r="J316" i="1"/>
  <c r="K271" i="1"/>
  <c r="L271" i="1" s="1"/>
  <c r="J260" i="1"/>
  <c r="K215" i="1"/>
  <c r="L215" i="1" s="1"/>
  <c r="P434" i="1"/>
  <c r="I479" i="1"/>
  <c r="M434" i="1"/>
  <c r="O434" i="1"/>
  <c r="N434" i="1"/>
  <c r="J524" i="1"/>
  <c r="K346" i="1"/>
  <c r="L346" i="1" s="1"/>
  <c r="P478" i="1"/>
  <c r="I523" i="1"/>
  <c r="K523" i="1" s="1"/>
  <c r="L523" i="1" s="1"/>
  <c r="O478" i="1"/>
  <c r="N478" i="1"/>
  <c r="M478" i="1"/>
  <c r="K434" i="1"/>
  <c r="L434" i="1" s="1"/>
  <c r="J436" i="1"/>
  <c r="K391" i="1"/>
  <c r="L391" i="1" s="1"/>
  <c r="O259" i="1" l="1"/>
  <c r="P259" i="1"/>
  <c r="I304" i="1"/>
  <c r="N259" i="1"/>
  <c r="M259" i="1"/>
  <c r="J437" i="1"/>
  <c r="J481" i="1"/>
  <c r="K436" i="1"/>
  <c r="L436" i="1" s="1"/>
  <c r="K272" i="1"/>
  <c r="L272" i="1" s="1"/>
  <c r="J317" i="1"/>
  <c r="J173" i="1"/>
  <c r="I216" i="1"/>
  <c r="N171" i="1"/>
  <c r="P171" i="1"/>
  <c r="O171" i="1"/>
  <c r="M171" i="1"/>
  <c r="K216" i="1"/>
  <c r="L216" i="1" s="1"/>
  <c r="J261" i="1"/>
  <c r="O347" i="1"/>
  <c r="P347" i="1"/>
  <c r="N347" i="1"/>
  <c r="M347" i="1"/>
  <c r="I392" i="1"/>
  <c r="K392" i="1" s="1"/>
  <c r="L392" i="1" s="1"/>
  <c r="I172" i="1"/>
  <c r="P127" i="1"/>
  <c r="O127" i="1"/>
  <c r="N127" i="1"/>
  <c r="M127" i="1"/>
  <c r="O303" i="1"/>
  <c r="I348" i="1"/>
  <c r="P303" i="1"/>
  <c r="N303" i="1"/>
  <c r="M303" i="1"/>
  <c r="K260" i="1"/>
  <c r="L260" i="1" s="1"/>
  <c r="J305" i="1"/>
  <c r="O523" i="1"/>
  <c r="N523" i="1"/>
  <c r="M523" i="1"/>
  <c r="P523" i="1"/>
  <c r="J525" i="1"/>
  <c r="P435" i="1"/>
  <c r="O435" i="1"/>
  <c r="N435" i="1"/>
  <c r="M435" i="1"/>
  <c r="I480" i="1"/>
  <c r="K480" i="1" s="1"/>
  <c r="L480" i="1" s="1"/>
  <c r="O391" i="1"/>
  <c r="M391" i="1"/>
  <c r="N391" i="1"/>
  <c r="I436" i="1"/>
  <c r="P391" i="1"/>
  <c r="J85" i="1"/>
  <c r="J41" i="1"/>
  <c r="N479" i="1"/>
  <c r="M479" i="1"/>
  <c r="I524" i="1"/>
  <c r="P479" i="1"/>
  <c r="O479" i="1"/>
  <c r="J129" i="1"/>
  <c r="J361" i="1"/>
  <c r="K316" i="1"/>
  <c r="L316" i="1" s="1"/>
  <c r="I40" i="1"/>
  <c r="K40" i="1" s="1"/>
  <c r="L40" i="1" s="1"/>
  <c r="P39" i="1"/>
  <c r="I84" i="1"/>
  <c r="M39" i="1"/>
  <c r="O39" i="1"/>
  <c r="N39" i="1"/>
  <c r="K39" i="1"/>
  <c r="L39" i="1" s="1"/>
  <c r="I260" i="1"/>
  <c r="P215" i="1"/>
  <c r="O215" i="1"/>
  <c r="N215" i="1"/>
  <c r="M215" i="1"/>
  <c r="K479" i="1"/>
  <c r="L479" i="1" s="1"/>
  <c r="J405" i="1"/>
  <c r="K303" i="1"/>
  <c r="L303" i="1" s="1"/>
  <c r="K127" i="1"/>
  <c r="L127" i="1" s="1"/>
  <c r="K524" i="1"/>
  <c r="L524" i="1" s="1"/>
  <c r="J349" i="1"/>
  <c r="I128" i="1"/>
  <c r="O83" i="1"/>
  <c r="N83" i="1"/>
  <c r="M83" i="1"/>
  <c r="P83" i="1"/>
  <c r="J393" i="1"/>
  <c r="K348" i="1"/>
  <c r="L348" i="1" s="1"/>
  <c r="K172" i="1"/>
  <c r="L172" i="1" s="1"/>
  <c r="J217" i="1"/>
  <c r="J218" i="1" l="1"/>
  <c r="J362" i="1"/>
  <c r="K317" i="1"/>
  <c r="L317" i="1" s="1"/>
  <c r="J450" i="1"/>
  <c r="O84" i="1"/>
  <c r="N84" i="1"/>
  <c r="I129" i="1"/>
  <c r="P84" i="1"/>
  <c r="M84" i="1"/>
  <c r="I393" i="1"/>
  <c r="P348" i="1"/>
  <c r="O348" i="1"/>
  <c r="N348" i="1"/>
  <c r="M348" i="1"/>
  <c r="J306" i="1"/>
  <c r="J526" i="1"/>
  <c r="P524" i="1"/>
  <c r="N524" i="1"/>
  <c r="M524" i="1"/>
  <c r="O524" i="1"/>
  <c r="J482" i="1"/>
  <c r="J262" i="1"/>
  <c r="K217" i="1"/>
  <c r="L217" i="1" s="1"/>
  <c r="J438" i="1"/>
  <c r="J86" i="1"/>
  <c r="J42" i="1"/>
  <c r="I481" i="1"/>
  <c r="M436" i="1"/>
  <c r="P436" i="1"/>
  <c r="O436" i="1"/>
  <c r="N436" i="1"/>
  <c r="J394" i="1"/>
  <c r="J406" i="1"/>
  <c r="K361" i="1"/>
  <c r="L361" i="1" s="1"/>
  <c r="I349" i="1"/>
  <c r="K349" i="1" s="1"/>
  <c r="L349" i="1" s="1"/>
  <c r="M304" i="1"/>
  <c r="P304" i="1"/>
  <c r="O304" i="1"/>
  <c r="N304" i="1"/>
  <c r="M172" i="1"/>
  <c r="I217" i="1"/>
  <c r="O172" i="1"/>
  <c r="N172" i="1"/>
  <c r="P172" i="1"/>
  <c r="I261" i="1"/>
  <c r="K261" i="1" s="1"/>
  <c r="L261" i="1" s="1"/>
  <c r="P216" i="1"/>
  <c r="O216" i="1"/>
  <c r="N216" i="1"/>
  <c r="M216" i="1"/>
  <c r="P480" i="1"/>
  <c r="I525" i="1"/>
  <c r="O480" i="1"/>
  <c r="N480" i="1"/>
  <c r="M480" i="1"/>
  <c r="P40" i="1"/>
  <c r="O40" i="1"/>
  <c r="I85" i="1"/>
  <c r="N40" i="1"/>
  <c r="M40" i="1"/>
  <c r="I41" i="1"/>
  <c r="K41" i="1" s="1"/>
  <c r="L41" i="1" s="1"/>
  <c r="K85" i="1"/>
  <c r="L85" i="1" s="1"/>
  <c r="J130" i="1"/>
  <c r="K525" i="1"/>
  <c r="L525" i="1" s="1"/>
  <c r="J174" i="1"/>
  <c r="P128" i="1"/>
  <c r="O128" i="1"/>
  <c r="N128" i="1"/>
  <c r="M128" i="1"/>
  <c r="I173" i="1"/>
  <c r="K173" i="1" s="1"/>
  <c r="L173" i="1" s="1"/>
  <c r="K84" i="1"/>
  <c r="L84" i="1" s="1"/>
  <c r="K304" i="1"/>
  <c r="L304" i="1" s="1"/>
  <c r="I305" i="1"/>
  <c r="O260" i="1"/>
  <c r="N260" i="1"/>
  <c r="M260" i="1"/>
  <c r="P260" i="1"/>
  <c r="J350" i="1"/>
  <c r="P392" i="1"/>
  <c r="O392" i="1"/>
  <c r="I437" i="1"/>
  <c r="N392" i="1"/>
  <c r="M392" i="1"/>
  <c r="K128" i="1"/>
  <c r="L128" i="1" s="1"/>
  <c r="I438" i="1" l="1"/>
  <c r="P393" i="1"/>
  <c r="O393" i="1"/>
  <c r="N393" i="1"/>
  <c r="M393" i="1"/>
  <c r="J219" i="1"/>
  <c r="J175" i="1"/>
  <c r="M481" i="1"/>
  <c r="I526" i="1"/>
  <c r="K526" i="1" s="1"/>
  <c r="L526" i="1" s="1"/>
  <c r="N481" i="1"/>
  <c r="P481" i="1"/>
  <c r="O481" i="1"/>
  <c r="P525" i="1"/>
  <c r="O525" i="1"/>
  <c r="N525" i="1"/>
  <c r="M525" i="1"/>
  <c r="O129" i="1"/>
  <c r="I174" i="1"/>
  <c r="N129" i="1"/>
  <c r="M129" i="1"/>
  <c r="P129" i="1"/>
  <c r="J87" i="1"/>
  <c r="J43" i="1"/>
  <c r="K481" i="1"/>
  <c r="L481" i="1" s="1"/>
  <c r="N349" i="1"/>
  <c r="M349" i="1"/>
  <c r="P349" i="1"/>
  <c r="O349" i="1"/>
  <c r="I394" i="1"/>
  <c r="K394" i="1" s="1"/>
  <c r="L394" i="1" s="1"/>
  <c r="J131" i="1"/>
  <c r="K438" i="1"/>
  <c r="L438" i="1" s="1"/>
  <c r="J483" i="1"/>
  <c r="O85" i="1"/>
  <c r="I130" i="1"/>
  <c r="K130" i="1" s="1"/>
  <c r="L130" i="1" s="1"/>
  <c r="P85" i="1"/>
  <c r="N85" i="1"/>
  <c r="M85" i="1"/>
  <c r="N261" i="1"/>
  <c r="M261" i="1"/>
  <c r="I306" i="1"/>
  <c r="P261" i="1"/>
  <c r="O261" i="1"/>
  <c r="J451" i="1"/>
  <c r="K406" i="1"/>
  <c r="L406" i="1" s="1"/>
  <c r="K393" i="1"/>
  <c r="L393" i="1" s="1"/>
  <c r="J351" i="1"/>
  <c r="J495" i="1"/>
  <c r="J395" i="1"/>
  <c r="J439" i="1"/>
  <c r="K262" i="1"/>
  <c r="L262" i="1" s="1"/>
  <c r="J307" i="1"/>
  <c r="K362" i="1"/>
  <c r="L362" i="1" s="1"/>
  <c r="J407" i="1"/>
  <c r="P305" i="1"/>
  <c r="M305" i="1"/>
  <c r="I350" i="1"/>
  <c r="K350" i="1" s="1"/>
  <c r="L350" i="1" s="1"/>
  <c r="O305" i="1"/>
  <c r="N305" i="1"/>
  <c r="K305" i="1"/>
  <c r="L305" i="1" s="1"/>
  <c r="J527" i="1"/>
  <c r="I86" i="1"/>
  <c r="I42" i="1"/>
  <c r="O41" i="1"/>
  <c r="P41" i="1"/>
  <c r="N41" i="1"/>
  <c r="M41" i="1"/>
  <c r="M437" i="1"/>
  <c r="O437" i="1"/>
  <c r="N437" i="1"/>
  <c r="I482" i="1"/>
  <c r="K482" i="1" s="1"/>
  <c r="L482" i="1" s="1"/>
  <c r="P437" i="1"/>
  <c r="O173" i="1"/>
  <c r="M173" i="1"/>
  <c r="P173" i="1"/>
  <c r="I218" i="1"/>
  <c r="N173" i="1"/>
  <c r="K129" i="1"/>
  <c r="L129" i="1" s="1"/>
  <c r="O217" i="1"/>
  <c r="N217" i="1"/>
  <c r="M217" i="1"/>
  <c r="I262" i="1"/>
  <c r="P217" i="1"/>
  <c r="K437" i="1"/>
  <c r="L437" i="1" s="1"/>
  <c r="J263" i="1"/>
  <c r="K218" i="1"/>
  <c r="L218" i="1" s="1"/>
  <c r="P526" i="1" l="1"/>
  <c r="O526" i="1"/>
  <c r="N526" i="1"/>
  <c r="M526" i="1"/>
  <c r="I131" i="1"/>
  <c r="O86" i="1"/>
  <c r="P86" i="1"/>
  <c r="N86" i="1"/>
  <c r="M86" i="1"/>
  <c r="J308" i="1"/>
  <c r="J484" i="1"/>
  <c r="I351" i="1"/>
  <c r="P306" i="1"/>
  <c r="M306" i="1"/>
  <c r="O306" i="1"/>
  <c r="N306" i="1"/>
  <c r="J176" i="1"/>
  <c r="K131" i="1"/>
  <c r="L131" i="1" s="1"/>
  <c r="J220" i="1"/>
  <c r="P394" i="1"/>
  <c r="O394" i="1"/>
  <c r="N394" i="1"/>
  <c r="M394" i="1"/>
  <c r="I439" i="1"/>
  <c r="I219" i="1"/>
  <c r="P174" i="1"/>
  <c r="O174" i="1"/>
  <c r="N174" i="1"/>
  <c r="M174" i="1"/>
  <c r="J132" i="1"/>
  <c r="K86" i="1"/>
  <c r="L86" i="1" s="1"/>
  <c r="P482" i="1"/>
  <c r="I527" i="1"/>
  <c r="K527" i="1" s="1"/>
  <c r="L527" i="1" s="1"/>
  <c r="M482" i="1"/>
  <c r="O482" i="1"/>
  <c r="N482" i="1"/>
  <c r="J440" i="1"/>
  <c r="I307" i="1"/>
  <c r="K307" i="1" s="1"/>
  <c r="L307" i="1" s="1"/>
  <c r="O262" i="1"/>
  <c r="N262" i="1"/>
  <c r="M262" i="1"/>
  <c r="P262" i="1"/>
  <c r="K174" i="1"/>
  <c r="L174" i="1" s="1"/>
  <c r="J264" i="1"/>
  <c r="J540" i="1"/>
  <c r="K306" i="1"/>
  <c r="L306" i="1" s="1"/>
  <c r="J396" i="1"/>
  <c r="K351" i="1"/>
  <c r="L351" i="1" s="1"/>
  <c r="I175" i="1"/>
  <c r="K175" i="1" s="1"/>
  <c r="L175" i="1" s="1"/>
  <c r="P130" i="1"/>
  <c r="O130" i="1"/>
  <c r="N130" i="1"/>
  <c r="M130" i="1"/>
  <c r="I87" i="1"/>
  <c r="K87" i="1" s="1"/>
  <c r="L87" i="1" s="1"/>
  <c r="O42" i="1"/>
  <c r="P42" i="1"/>
  <c r="I43" i="1"/>
  <c r="N42" i="1"/>
  <c r="M42" i="1"/>
  <c r="J352" i="1"/>
  <c r="J496" i="1"/>
  <c r="K451" i="1"/>
  <c r="L451" i="1" s="1"/>
  <c r="J452" i="1"/>
  <c r="K407" i="1"/>
  <c r="L407" i="1" s="1"/>
  <c r="J88" i="1"/>
  <c r="J44" i="1"/>
  <c r="P350" i="1"/>
  <c r="O350" i="1"/>
  <c r="N350" i="1"/>
  <c r="M350" i="1"/>
  <c r="I395" i="1"/>
  <c r="I263" i="1"/>
  <c r="K263" i="1" s="1"/>
  <c r="L263" i="1" s="1"/>
  <c r="P218" i="1"/>
  <c r="M218" i="1"/>
  <c r="O218" i="1"/>
  <c r="N218" i="1"/>
  <c r="J528" i="1"/>
  <c r="K42" i="1"/>
  <c r="L42" i="1" s="1"/>
  <c r="P438" i="1"/>
  <c r="O438" i="1"/>
  <c r="N438" i="1"/>
  <c r="I483" i="1"/>
  <c r="K483" i="1" s="1"/>
  <c r="L483" i="1" s="1"/>
  <c r="M438" i="1"/>
  <c r="J497" i="1" l="1"/>
  <c r="K452" i="1"/>
  <c r="L452" i="1" s="1"/>
  <c r="O263" i="1"/>
  <c r="N263" i="1"/>
  <c r="I308" i="1"/>
  <c r="P263" i="1"/>
  <c r="M263" i="1"/>
  <c r="J541" i="1"/>
  <c r="K541" i="1" s="1"/>
  <c r="L541" i="1" s="1"/>
  <c r="K496" i="1"/>
  <c r="L496" i="1" s="1"/>
  <c r="J177" i="1"/>
  <c r="J265" i="1"/>
  <c r="J353" i="1"/>
  <c r="I440" i="1"/>
  <c r="O395" i="1"/>
  <c r="M395" i="1"/>
  <c r="P395" i="1"/>
  <c r="N395" i="1"/>
  <c r="O307" i="1"/>
  <c r="I352" i="1"/>
  <c r="P307" i="1"/>
  <c r="N307" i="1"/>
  <c r="M307" i="1"/>
  <c r="J221" i="1"/>
  <c r="J441" i="1"/>
  <c r="K395" i="1"/>
  <c r="L395" i="1" s="1"/>
  <c r="K440" i="1"/>
  <c r="L440" i="1" s="1"/>
  <c r="J485" i="1"/>
  <c r="I44" i="1"/>
  <c r="O43" i="1"/>
  <c r="N43" i="1"/>
  <c r="M43" i="1"/>
  <c r="I88" i="1"/>
  <c r="K88" i="1" s="1"/>
  <c r="L88" i="1" s="1"/>
  <c r="P43" i="1"/>
  <c r="P219" i="1"/>
  <c r="O219" i="1"/>
  <c r="I264" i="1"/>
  <c r="N219" i="1"/>
  <c r="M219" i="1"/>
  <c r="I176" i="1"/>
  <c r="P131" i="1"/>
  <c r="O131" i="1"/>
  <c r="N131" i="1"/>
  <c r="M131" i="1"/>
  <c r="K43" i="1"/>
  <c r="L43" i="1" s="1"/>
  <c r="I484" i="1"/>
  <c r="P439" i="1"/>
  <c r="O439" i="1"/>
  <c r="N439" i="1"/>
  <c r="M439" i="1"/>
  <c r="K44" i="1"/>
  <c r="L44" i="1" s="1"/>
  <c r="J89" i="1"/>
  <c r="K219" i="1"/>
  <c r="L219" i="1" s="1"/>
  <c r="O351" i="1"/>
  <c r="I396" i="1"/>
  <c r="M351" i="1"/>
  <c r="P351" i="1"/>
  <c r="N351" i="1"/>
  <c r="P483" i="1"/>
  <c r="O483" i="1"/>
  <c r="I528" i="1"/>
  <c r="K528" i="1" s="1"/>
  <c r="L528" i="1" s="1"/>
  <c r="N483" i="1"/>
  <c r="M483" i="1"/>
  <c r="K352" i="1"/>
  <c r="L352" i="1" s="1"/>
  <c r="J397" i="1"/>
  <c r="I220" i="1"/>
  <c r="N175" i="1"/>
  <c r="M175" i="1"/>
  <c r="P175" i="1"/>
  <c r="O175" i="1"/>
  <c r="J133" i="1"/>
  <c r="N87" i="1"/>
  <c r="M87" i="1"/>
  <c r="I132" i="1"/>
  <c r="K132" i="1" s="1"/>
  <c r="L132" i="1" s="1"/>
  <c r="P87" i="1"/>
  <c r="O87" i="1"/>
  <c r="K264" i="1"/>
  <c r="L264" i="1" s="1"/>
  <c r="J309" i="1"/>
  <c r="P527" i="1"/>
  <c r="O527" i="1"/>
  <c r="N527" i="1"/>
  <c r="M527" i="1"/>
  <c r="K439" i="1"/>
  <c r="L439" i="1" s="1"/>
  <c r="J529" i="1"/>
  <c r="K484" i="1"/>
  <c r="L484" i="1" s="1"/>
  <c r="J310" i="1" l="1"/>
  <c r="J442" i="1"/>
  <c r="J134" i="1"/>
  <c r="I397" i="1"/>
  <c r="M352" i="1"/>
  <c r="P352" i="1"/>
  <c r="O352" i="1"/>
  <c r="N352" i="1"/>
  <c r="J222" i="1"/>
  <c r="I89" i="1"/>
  <c r="K89" i="1" s="1"/>
  <c r="L89" i="1" s="1"/>
  <c r="I45" i="1"/>
  <c r="P44" i="1"/>
  <c r="N44" i="1"/>
  <c r="M44" i="1"/>
  <c r="O44" i="1"/>
  <c r="N132" i="1"/>
  <c r="I177" i="1"/>
  <c r="M132" i="1"/>
  <c r="P132" i="1"/>
  <c r="O132" i="1"/>
  <c r="I221" i="1"/>
  <c r="M176" i="1"/>
  <c r="P176" i="1"/>
  <c r="O176" i="1"/>
  <c r="N176" i="1"/>
  <c r="J530" i="1"/>
  <c r="J354" i="1"/>
  <c r="I441" i="1"/>
  <c r="K441" i="1" s="1"/>
  <c r="L441" i="1" s="1"/>
  <c r="P396" i="1"/>
  <c r="O396" i="1"/>
  <c r="N396" i="1"/>
  <c r="M396" i="1"/>
  <c r="I309" i="1"/>
  <c r="K309" i="1" s="1"/>
  <c r="L309" i="1" s="1"/>
  <c r="O264" i="1"/>
  <c r="N264" i="1"/>
  <c r="M264" i="1"/>
  <c r="P264" i="1"/>
  <c r="J486" i="1"/>
  <c r="I353" i="1"/>
  <c r="K353" i="1" s="1"/>
  <c r="L353" i="1" s="1"/>
  <c r="P308" i="1"/>
  <c r="O308" i="1"/>
  <c r="N308" i="1"/>
  <c r="M308" i="1"/>
  <c r="I265" i="1"/>
  <c r="P220" i="1"/>
  <c r="N220" i="1"/>
  <c r="O220" i="1"/>
  <c r="M220" i="1"/>
  <c r="J178" i="1"/>
  <c r="K396" i="1"/>
  <c r="L396" i="1" s="1"/>
  <c r="P440" i="1"/>
  <c r="O440" i="1"/>
  <c r="N440" i="1"/>
  <c r="M440" i="1"/>
  <c r="I485" i="1"/>
  <c r="K485" i="1" s="1"/>
  <c r="L485" i="1" s="1"/>
  <c r="N528" i="1"/>
  <c r="M528" i="1"/>
  <c r="P528" i="1"/>
  <c r="O528" i="1"/>
  <c r="I529" i="1"/>
  <c r="O484" i="1"/>
  <c r="N484" i="1"/>
  <c r="M484" i="1"/>
  <c r="P484" i="1"/>
  <c r="J266" i="1"/>
  <c r="K221" i="1"/>
  <c r="L221" i="1" s="1"/>
  <c r="K308" i="1"/>
  <c r="L308" i="1" s="1"/>
  <c r="K176" i="1"/>
  <c r="L176" i="1" s="1"/>
  <c r="J398" i="1"/>
  <c r="P88" i="1"/>
  <c r="O88" i="1"/>
  <c r="N88" i="1"/>
  <c r="M88" i="1"/>
  <c r="I133" i="1"/>
  <c r="K220" i="1"/>
  <c r="L220" i="1" s="1"/>
  <c r="J542" i="1"/>
  <c r="K542" i="1" s="1"/>
  <c r="L542" i="1" s="1"/>
  <c r="K497" i="1"/>
  <c r="L497" i="1" s="1"/>
  <c r="J267" i="1" l="1"/>
  <c r="P353" i="1"/>
  <c r="O353" i="1"/>
  <c r="I398" i="1"/>
  <c r="N353" i="1"/>
  <c r="M353" i="1"/>
  <c r="M441" i="1"/>
  <c r="O441" i="1"/>
  <c r="N441" i="1"/>
  <c r="I486" i="1"/>
  <c r="P441" i="1"/>
  <c r="O177" i="1"/>
  <c r="M177" i="1"/>
  <c r="I222" i="1"/>
  <c r="P177" i="1"/>
  <c r="N177" i="1"/>
  <c r="O133" i="1"/>
  <c r="P133" i="1"/>
  <c r="I178" i="1"/>
  <c r="N133" i="1"/>
  <c r="M133" i="1"/>
  <c r="P529" i="1"/>
  <c r="N529" i="1"/>
  <c r="M529" i="1"/>
  <c r="O529" i="1"/>
  <c r="K133" i="1"/>
  <c r="L133" i="1" s="1"/>
  <c r="J223" i="1"/>
  <c r="J531" i="1"/>
  <c r="J399" i="1"/>
  <c r="P397" i="1"/>
  <c r="O397" i="1"/>
  <c r="N397" i="1"/>
  <c r="M397" i="1"/>
  <c r="I442" i="1"/>
  <c r="J179" i="1"/>
  <c r="K529" i="1"/>
  <c r="L529" i="1" s="1"/>
  <c r="K397" i="1"/>
  <c r="L397" i="1" s="1"/>
  <c r="J311" i="1"/>
  <c r="J443" i="1"/>
  <c r="K398" i="1"/>
  <c r="L398" i="1" s="1"/>
  <c r="M485" i="1"/>
  <c r="I530" i="1"/>
  <c r="O485" i="1"/>
  <c r="P485" i="1"/>
  <c r="N485" i="1"/>
  <c r="I310" i="1"/>
  <c r="P265" i="1"/>
  <c r="O265" i="1"/>
  <c r="N265" i="1"/>
  <c r="M265" i="1"/>
  <c r="I354" i="1"/>
  <c r="P309" i="1"/>
  <c r="O309" i="1"/>
  <c r="N309" i="1"/>
  <c r="M309" i="1"/>
  <c r="I90" i="1"/>
  <c r="O45" i="1"/>
  <c r="P45" i="1"/>
  <c r="N45" i="1"/>
  <c r="M45" i="1"/>
  <c r="K45" i="1"/>
  <c r="L45" i="1" s="1"/>
  <c r="K442" i="1"/>
  <c r="L442" i="1" s="1"/>
  <c r="J487" i="1"/>
  <c r="O89" i="1"/>
  <c r="I134" i="1"/>
  <c r="P89" i="1"/>
  <c r="N89" i="1"/>
  <c r="M89" i="1"/>
  <c r="K265" i="1"/>
  <c r="L265" i="1" s="1"/>
  <c r="O221" i="1"/>
  <c r="N221" i="1"/>
  <c r="I266" i="1"/>
  <c r="K266" i="1" s="1"/>
  <c r="L266" i="1" s="1"/>
  <c r="M221" i="1"/>
  <c r="P221" i="1"/>
  <c r="K177" i="1"/>
  <c r="L177" i="1" s="1"/>
  <c r="K310" i="1"/>
  <c r="L310" i="1" s="1"/>
  <c r="J355" i="1"/>
  <c r="P486" i="1" l="1"/>
  <c r="O486" i="1"/>
  <c r="N486" i="1"/>
  <c r="I531" i="1"/>
  <c r="M486" i="1"/>
  <c r="J532" i="1"/>
  <c r="I399" i="1"/>
  <c r="P354" i="1"/>
  <c r="O354" i="1"/>
  <c r="N354" i="1"/>
  <c r="M354" i="1"/>
  <c r="J488" i="1"/>
  <c r="J356" i="1"/>
  <c r="K354" i="1"/>
  <c r="L354" i="1" s="1"/>
  <c r="J444" i="1"/>
  <c r="N266" i="1"/>
  <c r="P266" i="1"/>
  <c r="O266" i="1"/>
  <c r="M266" i="1"/>
  <c r="I311" i="1"/>
  <c r="I223" i="1"/>
  <c r="K223" i="1" s="1"/>
  <c r="L223" i="1" s="1"/>
  <c r="P178" i="1"/>
  <c r="O178" i="1"/>
  <c r="N178" i="1"/>
  <c r="M178" i="1"/>
  <c r="K531" i="1"/>
  <c r="L531" i="1" s="1"/>
  <c r="P530" i="1"/>
  <c r="O530" i="1"/>
  <c r="N530" i="1"/>
  <c r="M530" i="1"/>
  <c r="K355" i="1"/>
  <c r="L355" i="1" s="1"/>
  <c r="J400" i="1"/>
  <c r="I179" i="1"/>
  <c r="K179" i="1" s="1"/>
  <c r="L179" i="1" s="1"/>
  <c r="N134" i="1"/>
  <c r="M134" i="1"/>
  <c r="P134" i="1"/>
  <c r="O134" i="1"/>
  <c r="K486" i="1"/>
  <c r="L486" i="1" s="1"/>
  <c r="I355" i="1"/>
  <c r="O310" i="1"/>
  <c r="N310" i="1"/>
  <c r="M310" i="1"/>
  <c r="P310" i="1"/>
  <c r="K134" i="1"/>
  <c r="L134" i="1" s="1"/>
  <c r="K178" i="1"/>
  <c r="L178" i="1" s="1"/>
  <c r="I443" i="1"/>
  <c r="P398" i="1"/>
  <c r="O398" i="1"/>
  <c r="N398" i="1"/>
  <c r="M398" i="1"/>
  <c r="J224" i="1"/>
  <c r="J268" i="1"/>
  <c r="I135" i="1"/>
  <c r="M90" i="1"/>
  <c r="N90" i="1"/>
  <c r="P90" i="1"/>
  <c r="O90" i="1"/>
  <c r="K90" i="1"/>
  <c r="L90" i="1" s="1"/>
  <c r="K530" i="1"/>
  <c r="L530" i="1" s="1"/>
  <c r="P222" i="1"/>
  <c r="O222" i="1"/>
  <c r="N222" i="1"/>
  <c r="M222" i="1"/>
  <c r="I267" i="1"/>
  <c r="P442" i="1"/>
  <c r="O442" i="1"/>
  <c r="N442" i="1"/>
  <c r="M442" i="1"/>
  <c r="I487" i="1"/>
  <c r="K487" i="1" s="1"/>
  <c r="L487" i="1" s="1"/>
  <c r="K222" i="1"/>
  <c r="L222" i="1" s="1"/>
  <c r="J312" i="1"/>
  <c r="K267" i="1"/>
  <c r="L267" i="1" s="1"/>
  <c r="M135" i="1" l="1"/>
  <c r="I180" i="1"/>
  <c r="P135" i="1"/>
  <c r="O135" i="1"/>
  <c r="N135" i="1"/>
  <c r="K135" i="1"/>
  <c r="L135" i="1" s="1"/>
  <c r="O267" i="1"/>
  <c r="P267" i="1"/>
  <c r="N267" i="1"/>
  <c r="I312" i="1"/>
  <c r="M267" i="1"/>
  <c r="J313" i="1"/>
  <c r="J445" i="1"/>
  <c r="O311" i="1"/>
  <c r="P311" i="1"/>
  <c r="N311" i="1"/>
  <c r="M311" i="1"/>
  <c r="I356" i="1"/>
  <c r="O399" i="1"/>
  <c r="N399" i="1"/>
  <c r="M399" i="1"/>
  <c r="P399" i="1"/>
  <c r="I444" i="1"/>
  <c r="K444" i="1" s="1"/>
  <c r="L444" i="1" s="1"/>
  <c r="J269" i="1"/>
  <c r="O355" i="1"/>
  <c r="P355" i="1"/>
  <c r="I400" i="1"/>
  <c r="N355" i="1"/>
  <c r="M355" i="1"/>
  <c r="K399" i="1"/>
  <c r="L399" i="1" s="1"/>
  <c r="J489" i="1"/>
  <c r="K532" i="1"/>
  <c r="L532" i="1" s="1"/>
  <c r="K311" i="1"/>
  <c r="L311" i="1" s="1"/>
  <c r="P531" i="1"/>
  <c r="O531" i="1"/>
  <c r="N531" i="1"/>
  <c r="M531" i="1"/>
  <c r="P487" i="1"/>
  <c r="O487" i="1"/>
  <c r="N487" i="1"/>
  <c r="M487" i="1"/>
  <c r="I532" i="1"/>
  <c r="J401" i="1"/>
  <c r="K356" i="1"/>
  <c r="L356" i="1" s="1"/>
  <c r="I488" i="1"/>
  <c r="K488" i="1" s="1"/>
  <c r="L488" i="1" s="1"/>
  <c r="P443" i="1"/>
  <c r="O443" i="1"/>
  <c r="N443" i="1"/>
  <c r="M443" i="1"/>
  <c r="K443" i="1"/>
  <c r="L443" i="1" s="1"/>
  <c r="J357" i="1"/>
  <c r="K312" i="1"/>
  <c r="L312" i="1" s="1"/>
  <c r="N179" i="1"/>
  <c r="I224" i="1"/>
  <c r="P179" i="1"/>
  <c r="O179" i="1"/>
  <c r="M179" i="1"/>
  <c r="I268" i="1"/>
  <c r="N223" i="1"/>
  <c r="M223" i="1"/>
  <c r="P223" i="1"/>
  <c r="O223" i="1"/>
  <c r="J533" i="1"/>
  <c r="J358" i="1" l="1"/>
  <c r="J446" i="1"/>
  <c r="I357" i="1"/>
  <c r="M312" i="1"/>
  <c r="P312" i="1"/>
  <c r="O312" i="1"/>
  <c r="N312" i="1"/>
  <c r="I401" i="1"/>
  <c r="P356" i="1"/>
  <c r="O356" i="1"/>
  <c r="N356" i="1"/>
  <c r="M356" i="1"/>
  <c r="I269" i="1"/>
  <c r="P224" i="1"/>
  <c r="N224" i="1"/>
  <c r="M224" i="1"/>
  <c r="O224" i="1"/>
  <c r="P532" i="1"/>
  <c r="O532" i="1"/>
  <c r="N532" i="1"/>
  <c r="M532" i="1"/>
  <c r="K533" i="1"/>
  <c r="L533" i="1" s="1"/>
  <c r="J402" i="1"/>
  <c r="K357" i="1"/>
  <c r="L357" i="1" s="1"/>
  <c r="P400" i="1"/>
  <c r="I445" i="1"/>
  <c r="O400" i="1"/>
  <c r="N400" i="1"/>
  <c r="M400" i="1"/>
  <c r="J534" i="1"/>
  <c r="J314" i="1"/>
  <c r="K269" i="1"/>
  <c r="L269" i="1" s="1"/>
  <c r="K400" i="1"/>
  <c r="L400" i="1" s="1"/>
  <c r="I313" i="1"/>
  <c r="O268" i="1"/>
  <c r="N268" i="1"/>
  <c r="M268" i="1"/>
  <c r="P268" i="1"/>
  <c r="K224" i="1"/>
  <c r="L224" i="1" s="1"/>
  <c r="J490" i="1"/>
  <c r="K445" i="1"/>
  <c r="L445" i="1" s="1"/>
  <c r="M180" i="1"/>
  <c r="I225" i="1"/>
  <c r="P180" i="1"/>
  <c r="O180" i="1"/>
  <c r="N180" i="1"/>
  <c r="K180" i="1"/>
  <c r="L180" i="1" s="1"/>
  <c r="N488" i="1"/>
  <c r="M488" i="1"/>
  <c r="I533" i="1"/>
  <c r="P488" i="1"/>
  <c r="O488" i="1"/>
  <c r="N444" i="1"/>
  <c r="M444" i="1"/>
  <c r="O444" i="1"/>
  <c r="I489" i="1"/>
  <c r="K489" i="1" s="1"/>
  <c r="L489" i="1" s="1"/>
  <c r="P444" i="1"/>
  <c r="K268" i="1"/>
  <c r="L268" i="1" s="1"/>
  <c r="O225" i="1" l="1"/>
  <c r="N225" i="1"/>
  <c r="M225" i="1"/>
  <c r="I270" i="1"/>
  <c r="P225" i="1"/>
  <c r="K225" i="1"/>
  <c r="L225" i="1" s="1"/>
  <c r="J359" i="1"/>
  <c r="I446" i="1"/>
  <c r="M401" i="1"/>
  <c r="P401" i="1"/>
  <c r="O401" i="1"/>
  <c r="N401" i="1"/>
  <c r="M489" i="1"/>
  <c r="P489" i="1"/>
  <c r="O489" i="1"/>
  <c r="N489" i="1"/>
  <c r="I534" i="1"/>
  <c r="J535" i="1"/>
  <c r="K490" i="1"/>
  <c r="L490" i="1" s="1"/>
  <c r="P533" i="1"/>
  <c r="M533" i="1"/>
  <c r="O533" i="1"/>
  <c r="N533" i="1"/>
  <c r="P357" i="1"/>
  <c r="O357" i="1"/>
  <c r="N357" i="1"/>
  <c r="I402" i="1"/>
  <c r="M357" i="1"/>
  <c r="M445" i="1"/>
  <c r="I490" i="1"/>
  <c r="N445" i="1"/>
  <c r="P445" i="1"/>
  <c r="O445" i="1"/>
  <c r="K401" i="1"/>
  <c r="L401" i="1" s="1"/>
  <c r="M269" i="1"/>
  <c r="N269" i="1"/>
  <c r="I314" i="1"/>
  <c r="K314" i="1" s="1"/>
  <c r="L314" i="1" s="1"/>
  <c r="P269" i="1"/>
  <c r="O269" i="1"/>
  <c r="J491" i="1"/>
  <c r="J403" i="1"/>
  <c r="I358" i="1"/>
  <c r="N313" i="1"/>
  <c r="M313" i="1"/>
  <c r="P313" i="1"/>
  <c r="O313" i="1"/>
  <c r="J447" i="1"/>
  <c r="K313" i="1"/>
  <c r="L313" i="1" s="1"/>
  <c r="I403" i="1" l="1"/>
  <c r="P358" i="1"/>
  <c r="O358" i="1"/>
  <c r="N358" i="1"/>
  <c r="M358" i="1"/>
  <c r="K358" i="1"/>
  <c r="L358" i="1" s="1"/>
  <c r="P446" i="1"/>
  <c r="I491" i="1"/>
  <c r="O446" i="1"/>
  <c r="N446" i="1"/>
  <c r="M446" i="1"/>
  <c r="J404" i="1"/>
  <c r="I447" i="1"/>
  <c r="P402" i="1"/>
  <c r="O402" i="1"/>
  <c r="N402" i="1"/>
  <c r="M402" i="1"/>
  <c r="J448" i="1"/>
  <c r="K403" i="1"/>
  <c r="L403" i="1" s="1"/>
  <c r="P490" i="1"/>
  <c r="I535" i="1"/>
  <c r="O490" i="1"/>
  <c r="N490" i="1"/>
  <c r="M490" i="1"/>
  <c r="K446" i="1"/>
  <c r="L446" i="1" s="1"/>
  <c r="P534" i="1"/>
  <c r="O534" i="1"/>
  <c r="M534" i="1"/>
  <c r="N534" i="1"/>
  <c r="K491" i="1"/>
  <c r="L491" i="1" s="1"/>
  <c r="J536" i="1"/>
  <c r="P270" i="1"/>
  <c r="O270" i="1"/>
  <c r="N270" i="1"/>
  <c r="M270" i="1"/>
  <c r="I315" i="1"/>
  <c r="K270" i="1"/>
  <c r="L270" i="1" s="1"/>
  <c r="J492" i="1"/>
  <c r="K447" i="1"/>
  <c r="L447" i="1" s="1"/>
  <c r="K402" i="1"/>
  <c r="L402" i="1" s="1"/>
  <c r="O314" i="1"/>
  <c r="N314" i="1"/>
  <c r="M314" i="1"/>
  <c r="I359" i="1"/>
  <c r="P314" i="1"/>
  <c r="K534" i="1"/>
  <c r="L534" i="1" s="1"/>
  <c r="J449" i="1" l="1"/>
  <c r="O359" i="1"/>
  <c r="P359" i="1"/>
  <c r="N359" i="1"/>
  <c r="M359" i="1"/>
  <c r="I404" i="1"/>
  <c r="P535" i="1"/>
  <c r="O535" i="1"/>
  <c r="N535" i="1"/>
  <c r="M535" i="1"/>
  <c r="I536" i="1"/>
  <c r="K536" i="1" s="1"/>
  <c r="L536" i="1" s="1"/>
  <c r="P491" i="1"/>
  <c r="O491" i="1"/>
  <c r="N491" i="1"/>
  <c r="M491" i="1"/>
  <c r="J493" i="1"/>
  <c r="J537" i="1"/>
  <c r="O315" i="1"/>
  <c r="P315" i="1"/>
  <c r="I360" i="1"/>
  <c r="N315" i="1"/>
  <c r="M315" i="1"/>
  <c r="K315" i="1"/>
  <c r="L315" i="1" s="1"/>
  <c r="K535" i="1"/>
  <c r="L535" i="1" s="1"/>
  <c r="M447" i="1"/>
  <c r="I492" i="1"/>
  <c r="P447" i="1"/>
  <c r="O447" i="1"/>
  <c r="N447" i="1"/>
  <c r="K359" i="1"/>
  <c r="L359" i="1" s="1"/>
  <c r="O403" i="1"/>
  <c r="N403" i="1"/>
  <c r="M403" i="1"/>
  <c r="I448" i="1"/>
  <c r="K448" i="1" s="1"/>
  <c r="L448" i="1" s="1"/>
  <c r="P403" i="1"/>
  <c r="O492" i="1" l="1"/>
  <c r="N492" i="1"/>
  <c r="M492" i="1"/>
  <c r="I537" i="1"/>
  <c r="K537" i="1" s="1"/>
  <c r="L537" i="1" s="1"/>
  <c r="P492" i="1"/>
  <c r="J538" i="1"/>
  <c r="I405" i="1"/>
  <c r="P360" i="1"/>
  <c r="O360" i="1"/>
  <c r="N360" i="1"/>
  <c r="M360" i="1"/>
  <c r="K360" i="1"/>
  <c r="L360" i="1" s="1"/>
  <c r="K492" i="1"/>
  <c r="L492" i="1" s="1"/>
  <c r="P404" i="1"/>
  <c r="O404" i="1"/>
  <c r="I449" i="1"/>
  <c r="N404" i="1"/>
  <c r="M404" i="1"/>
  <c r="P448" i="1"/>
  <c r="I493" i="1"/>
  <c r="O448" i="1"/>
  <c r="N448" i="1"/>
  <c r="M448" i="1"/>
  <c r="K404" i="1"/>
  <c r="L404" i="1" s="1"/>
  <c r="P536" i="1"/>
  <c r="O536" i="1"/>
  <c r="N536" i="1"/>
  <c r="M536" i="1"/>
  <c r="J494" i="1"/>
  <c r="K449" i="1"/>
  <c r="L449" i="1" s="1"/>
  <c r="M493" i="1" l="1"/>
  <c r="I538" i="1"/>
  <c r="P493" i="1"/>
  <c r="O493" i="1"/>
  <c r="N493" i="1"/>
  <c r="K493" i="1"/>
  <c r="L493" i="1" s="1"/>
  <c r="J539" i="1"/>
  <c r="K494" i="1"/>
  <c r="L494" i="1" s="1"/>
  <c r="K538" i="1"/>
  <c r="L538" i="1" s="1"/>
  <c r="P405" i="1"/>
  <c r="O405" i="1"/>
  <c r="N405" i="1"/>
  <c r="M405" i="1"/>
  <c r="I450" i="1"/>
  <c r="K405" i="1"/>
  <c r="L405" i="1" s="1"/>
  <c r="M449" i="1"/>
  <c r="I494" i="1"/>
  <c r="N449" i="1"/>
  <c r="O449" i="1"/>
  <c r="P449" i="1"/>
  <c r="O537" i="1"/>
  <c r="N537" i="1"/>
  <c r="M537" i="1"/>
  <c r="P537" i="1"/>
  <c r="P494" i="1" l="1"/>
  <c r="I539" i="1"/>
  <c r="O494" i="1"/>
  <c r="N494" i="1"/>
  <c r="M494" i="1"/>
  <c r="P450" i="1"/>
  <c r="I495" i="1"/>
  <c r="O450" i="1"/>
  <c r="N450" i="1"/>
  <c r="M450" i="1"/>
  <c r="K450" i="1"/>
  <c r="L450" i="1" s="1"/>
  <c r="M538" i="1"/>
  <c r="P538" i="1"/>
  <c r="O538" i="1"/>
  <c r="N538" i="1"/>
  <c r="N495" i="1" l="1"/>
  <c r="I540" i="1"/>
  <c r="M495" i="1"/>
  <c r="P495" i="1"/>
  <c r="O495" i="1"/>
  <c r="K495" i="1"/>
  <c r="L495" i="1" s="1"/>
  <c r="P539" i="1"/>
  <c r="O539" i="1"/>
  <c r="N539" i="1"/>
  <c r="M539" i="1"/>
  <c r="K539" i="1"/>
  <c r="L539" i="1" s="1"/>
  <c r="P540" i="1" l="1"/>
  <c r="O540" i="1"/>
  <c r="N540" i="1"/>
  <c r="M540" i="1"/>
  <c r="K540" i="1"/>
  <c r="L5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tc={277EEF01-05F5-E748-B181-58E3D18BF96A}</author>
    <author>tc={052A2182-EB36-2B42-BD51-085D15CE5D45}</author>
    <author>tc={07A921E8-310C-924A-977E-C197FA626CC7}</author>
    <author>tc={FA1542E6-2020-F345-AF5F-BEBDDC97E0B4}</author>
    <author>tc={66DEE5E2-6915-2445-AD8A-26DC69540EF7}</author>
    <author>tc={5B462D7D-1A33-794B-9D46-68ED966618FB}</author>
    <author>tc={B406C810-38D3-CF49-8799-C37E140EA1E7}</author>
    <author>tc={A56BD40F-9A22-134C-B2A0-3D84AE5623F2}</author>
    <author>tc={2258FD2A-B8A7-DA48-84A1-05664F249E18}</author>
  </authors>
  <commentList>
    <comment ref="A2" authorId="0" shapeId="0" xr:uid="{277EEF01-05F5-E748-B181-58E3D18BF96A}">
      <text>
        <t>[Threaded comment]
Your version of Excel allows you to read this threaded comment; however, any edits to it will get removed if the file is opened in a newer version of Excel. Learn more: https://go.microsoft.com/fwlink/?linkid=870924
Comment:
    Created from the Raw Data for the VLOOKUP in column L.</t>
      </text>
    </comment>
    <comment ref="I2" authorId="1" shapeId="0" xr:uid="{052A2182-EB36-2B42-BD51-085D15CE5D45}">
      <text>
        <t>[Threaded comment]
Your version of Excel allows you to read this threaded comment; however, any edits to it will get removed if the file is opened in a newer version of Excel. Learn more: https://go.microsoft.com/fwlink/?linkid=870924
Comment:
    Year hard-coded to go from first year to last year of data PLUS the number of gaps we want to have between the series</t>
      </text>
    </comment>
    <comment ref="J2" authorId="2" shapeId="0" xr:uid="{07A921E8-310C-924A-977E-C197FA626CC7}">
      <text>
        <t>[Threaded comment]
Your version of Excel allows you to read this threaded comment; however, any edits to it will get removed if the file is opened in a newer version of Excel. Learn more: https://go.microsoft.com/fwlink/?linkid=870924
Comment:
    Months, 1-12, for each year, including the spacer years.</t>
      </text>
    </comment>
    <comment ref="K2" authorId="3" shapeId="0" xr:uid="{FA1542E6-2020-F345-AF5F-BEBDDC97E0B4}">
      <text>
        <t>[Threaded comment]
Your version of Excel allows you to read this threaded comment; however, any edits to it will get removed if the file is opened in a newer version of Excel. Learn more: https://go.microsoft.com/fwlink/?linkid=870924
Comment:
    Date that will be used in the VLOOKUP in column L that will look in columns A-F.</t>
      </text>
    </comment>
    <comment ref="L2" authorId="4" shapeId="0" xr:uid="{66DEE5E2-6915-2445-AD8A-26DC69540EF7}">
      <text>
        <t>[Threaded comment]
Your version of Excel allows you to read this threaded comment; however, any edits to it will get removed if the file is opened in a newer version of Excel. Learn more: https://go.microsoft.com/fwlink/?linkid=870924
Comment:
    Sea Ice Extent data. The VLOOKUP is embedded within an IF statement to set any zeros or missing to NA(). Excel will ignore the NAs when we make the graph. This series will become a line chart in the graph.</t>
      </text>
    </comment>
    <comment ref="M2" authorId="5" shapeId="0" xr:uid="{5B462D7D-1A33-794B-9D46-68ED966618FB}">
      <text>
        <t>[Threaded comment]
Your version of Excel allows you to read this threaded comment; however, any edits to it will get removed if the file is opened in a newer version of Excel. Learn more: https://go.microsoft.com/fwlink/?linkid=870924
Comment:
    This is the monthly average of the sea ice extent values for each month. The AVERAGEIF is embedded within an IF statement to create NAs for the spacer years. This series will become a line chart in the graph.</t>
      </text>
    </comment>
    <comment ref="N2" authorId="6" shapeId="0" xr:uid="{B406C810-38D3-CF49-8799-C37E140EA1E7}">
      <text>
        <t>[Threaded comment]
Your version of Excel allows you to read this threaded comment; however, any edits to it will get removed if the file is opened in a newer version of Excel. Learn more: https://go.microsoft.com/fwlink/?linkid=870924
Comment:
    These bars are set equal to the maximum height of the chart—here, set to 20—for all years except those spacer years. This series will become a column chart in the graph.</t>
      </text>
    </comment>
    <comment ref="O2" authorId="7" shapeId="0" xr:uid="{A56BD40F-9A22-134C-B2A0-3D84AE5623F2}">
      <text>
        <t>[Threaded comment]
Your version of Excel allows you to read this threaded comment; however, any edits to it will get removed if the file is opened in a newer version of Excel. Learn more: https://go.microsoft.com/fwlink/?linkid=870924
Comment:
    This series sets the values for the horizontal axis labels. A simple IF statement places each label where we want it for each month—in this case, the middle of each year is 2000. This series will become a line chart in the graph.</t>
      </text>
    </comment>
    <comment ref="P2" authorId="8" shapeId="0" xr:uid="{2258FD2A-B8A7-DA48-84A1-05664F249E18}">
      <text>
        <t xml:space="preserve">[Threaded comment]
Your version of Excel allows you to read this threaded comment; however, any edits to it will get removed if the file is opened in a newer version of Excel. Learn more: https://go.microsoft.com/fwlink/?linkid=870924
Comment:
    This series will become the labels along the x-axis by using the “Value From Cells” option in the Label Options menu. The IF statement sets where each label should appear (as opposed to the NAs) and the TEXT function converts the number to text for each month.  </t>
      </text>
    </comment>
  </commentList>
</comments>
</file>

<file path=xl/sharedStrings.xml><?xml version="1.0" encoding="utf-8"?>
<sst xmlns="http://schemas.openxmlformats.org/spreadsheetml/2006/main" count="1031" uniqueCount="28">
  <si>
    <t>RAW DATA</t>
  </si>
  <si>
    <t>Date</t>
  </si>
  <si>
    <t>year</t>
  </si>
  <si>
    <t>month</t>
  </si>
  <si>
    <t>data-type</t>
  </si>
  <si>
    <t>hemisphere</t>
  </si>
  <si>
    <t>extent</t>
  </si>
  <si>
    <t>Year</t>
  </si>
  <si>
    <t>Month</t>
  </si>
  <si>
    <t>average</t>
  </si>
  <si>
    <t>Bar</t>
  </si>
  <si>
    <t>Goddard</t>
  </si>
  <si>
    <t>N</t>
  </si>
  <si>
    <t>NRTSI-G</t>
  </si>
  <si>
    <t>Month Labels</t>
  </si>
  <si>
    <t>Value</t>
  </si>
  <si>
    <t>Text</t>
  </si>
  <si>
    <t>Inspired by:</t>
  </si>
  <si>
    <t>https://www.washingtonpost.com/graphics/national/arctic-ice-2015/</t>
  </si>
  <si>
    <t>This file is provided to you by PolicyViz.</t>
  </si>
  <si>
    <t>Learn more about how PolicyViz can help you do a better job process, analyze, share, and present your data.</t>
  </si>
  <si>
    <t>Visit PolicyViz for resources about data visualization and presentation skills:</t>
  </si>
  <si>
    <t>Data Source:</t>
  </si>
  <si>
    <t xml:space="preserve">https://nsidc.org/arcticseaicenews/sea-ice-tools/ </t>
  </si>
  <si>
    <t xml:space="preserve">-Check out the One Chart at a Time series to learn more about cycle plots and more. </t>
  </si>
  <si>
    <t>-Listen to the PolicyViz Podcast to learn more about data visualization, open data, tools, presentations, and more.</t>
  </si>
  <si>
    <t>Cycle plot originally developed by:</t>
  </si>
  <si>
    <r>
      <t>Cleveland, William S., and Irma J. Terpenning. “Graphical Methods for Seasonal Adjustment.” </t>
    </r>
    <r>
      <rPr>
        <i/>
        <sz val="16"/>
        <color rgb="FF000000"/>
        <rFont val="Calibri"/>
        <family val="2"/>
      </rPr>
      <t>Journal of the American Statistical Association</t>
    </r>
    <r>
      <rPr>
        <sz val="16"/>
        <color rgb="FF000000"/>
        <rFont val="Calibri"/>
        <family val="2"/>
      </rPr>
      <t>, vol. 77, no. 377, 1982, pp. 52–62. </t>
    </r>
    <r>
      <rPr>
        <i/>
        <sz val="16"/>
        <color rgb="FF000000"/>
        <rFont val="Calibri"/>
        <family val="2"/>
      </rPr>
      <t>JSTOR</t>
    </r>
    <r>
      <rPr>
        <sz val="16"/>
        <color rgb="FF000000"/>
        <rFont val="Calibri"/>
        <family val="2"/>
      </rPr>
      <t>, www.jstor.org/stable/2287769. Accessed 7 Feb.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</si>
</sst>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b/>
      <sz val="12"/>
      <color theme="1"/>
      <name val="Calibri"/>
      <family val="2"/>
      <scheme val="minor"/>
    </font>
    <font>
      <b/>
      <sz val="11"/>
      <color theme="1"/>
      <name val="Calibri"/>
      <family val="2"/>
      <scheme val="minor"/>
    </font>
    <font>
      <u/>
      <sz val="12"/>
      <color theme="10"/>
      <name val="Calibri"/>
      <family val="2"/>
      <scheme val="minor"/>
    </font>
    <font>
      <sz val="16"/>
      <color rgb="FF000000"/>
      <name val="Calibri"/>
      <family val="2"/>
    </font>
    <font>
      <u/>
      <sz val="16"/>
      <color theme="10"/>
      <name val="Calibri"/>
      <family val="2"/>
    </font>
    <font>
      <sz val="16"/>
      <color theme="1"/>
      <name val="Calibri"/>
      <family val="2"/>
    </font>
    <font>
      <i/>
      <sz val="16"/>
      <color rgb="FF000000"/>
      <name val="Calibri"/>
      <family val="2"/>
    </font>
    <font>
      <b/>
      <u/>
      <sz val="16"/>
      <color theme="1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
    <border>
      <left/>
      <right/>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vertical="top"/>
    </xf>
    <xf numFmtId="0" fontId="2" fillId="2" borderId="0" xfId="0" applyFont="1" applyFill="1" applyAlignment="1">
      <alignment horizontal="center" vertical="top"/>
    </xf>
    <xf numFmtId="0" fontId="2" fillId="0" borderId="0" xfId="0" applyFont="1" applyAlignment="1">
      <alignment horizontal="right" vertical="top"/>
    </xf>
    <xf numFmtId="0" fontId="2" fillId="0" borderId="0" xfId="0" applyFont="1" applyAlignment="1">
      <alignment horizontal="left" vertical="top"/>
    </xf>
    <xf numFmtId="2" fontId="2" fillId="0" borderId="0" xfId="0" applyNumberFormat="1" applyFont="1" applyAlignment="1">
      <alignment horizontal="right" vertical="top"/>
    </xf>
    <xf numFmtId="0" fontId="1" fillId="0" borderId="0" xfId="0" applyFont="1" applyAlignment="1">
      <alignment horizontal="right"/>
    </xf>
    <xf numFmtId="0" fontId="0" fillId="0" borderId="0" xfId="0" applyAlignment="1">
      <alignment horizontal="center"/>
    </xf>
    <xf numFmtId="0" fontId="2" fillId="3" borderId="0" xfId="0" applyFont="1" applyFill="1" applyAlignment="1">
      <alignment horizontal="center" vertical="top"/>
    </xf>
    <xf numFmtId="0" fontId="2" fillId="0" borderId="1" xfId="0" applyFont="1" applyFill="1" applyBorder="1" applyAlignment="1">
      <alignment horizontal="left" vertical="top"/>
    </xf>
    <xf numFmtId="0" fontId="0" fillId="0" borderId="0" xfId="0" applyFill="1"/>
    <xf numFmtId="0" fontId="0" fillId="0" borderId="0" xfId="0" applyFill="1" applyAlignment="1">
      <alignment horizontal="center"/>
    </xf>
    <xf numFmtId="2" fontId="0" fillId="0" borderId="0" xfId="0" applyNumberFormat="1" applyAlignment="1">
      <alignment horizontal="right"/>
    </xf>
    <xf numFmtId="0" fontId="0" fillId="0" borderId="0" xfId="0" applyAlignment="1">
      <alignment horizontal="right"/>
    </xf>
    <xf numFmtId="164" fontId="0" fillId="0" borderId="0" xfId="0" applyNumberFormat="1" applyAlignment="1">
      <alignment horizontal="right"/>
    </xf>
    <xf numFmtId="2" fontId="0" fillId="0" borderId="0" xfId="0" applyNumberFormat="1" applyFill="1" applyAlignment="1">
      <alignment horizontal="right"/>
    </xf>
    <xf numFmtId="164" fontId="0" fillId="0" borderId="0" xfId="0" applyNumberFormat="1" applyFill="1" applyAlignment="1">
      <alignment horizontal="right"/>
    </xf>
    <xf numFmtId="0" fontId="0" fillId="0" borderId="0" xfId="0" applyFill="1" applyAlignment="1">
      <alignment horizontal="right"/>
    </xf>
    <xf numFmtId="0" fontId="1" fillId="3" borderId="0" xfId="0" applyFont="1" applyFill="1" applyAlignment="1">
      <alignment horizontal="center"/>
    </xf>
    <xf numFmtId="0" fontId="1" fillId="2" borderId="0" xfId="0" applyFont="1" applyFill="1" applyAlignment="1">
      <alignment horizontal="center"/>
    </xf>
    <xf numFmtId="0" fontId="4" fillId="0" borderId="0" xfId="0" applyFont="1"/>
    <xf numFmtId="0" fontId="5" fillId="0" borderId="0" xfId="1" applyFont="1"/>
    <xf numFmtId="0" fontId="6" fillId="0" borderId="0" xfId="0" applyFont="1"/>
    <xf numFmtId="0" fontId="8" fillId="0" borderId="0" xfId="1" applyFont="1" applyAlignment="1">
      <alignment horizontal="left"/>
    </xf>
    <xf numFmtId="0" fontId="5" fillId="0" borderId="0" xfId="1" quotePrefix="1" applyFont="1"/>
  </cellXfs>
  <cellStyles count="2">
    <cellStyle name="Hyperlink" xfId="1" builtinId="8"/>
    <cellStyle name="Normal" xfId="0" builtinId="0"/>
  </cellStyles>
  <dxfs count="0"/>
  <tableStyles count="0" defaultTableStyle="TableStyleMedium2" defaultPivotStyle="PivotStyleLight16"/>
  <colors>
    <mruColors>
      <color rgb="FF00244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Lato" panose="020F0502020204030203" pitchFamily="34" charset="0"/>
                <a:ea typeface="+mn-ea"/>
                <a:cs typeface="Lato" panose="020F0502020204030203" pitchFamily="34" charset="0"/>
              </a:defRPr>
            </a:pPr>
            <a:r>
              <a:rPr lang="en-US" sz="1600" b="0" i="0" baseline="0">
                <a:effectLst/>
              </a:rPr>
              <a:t>Monthly sea ice average extent, northern hemisphere, 1979-2019</a:t>
            </a:r>
            <a:endParaRPr lang="en-US" sz="1600">
              <a:effectLst/>
            </a:endParaRPr>
          </a:p>
          <a:p>
            <a:pPr>
              <a:defRPr/>
            </a:pPr>
            <a:r>
              <a:rPr lang="en-US" sz="1200" b="0" i="0" baseline="0">
                <a:effectLst/>
              </a:rPr>
              <a:t>(millions of square kilometers)</a:t>
            </a:r>
            <a:endParaRPr lang="en-US"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Lato" panose="020F0502020204030203" pitchFamily="34" charset="0"/>
              <a:ea typeface="+mn-ea"/>
              <a:cs typeface="Lato" panose="020F0502020204030203" pitchFamily="34" charset="0"/>
            </a:defRPr>
          </a:pPr>
          <a:endParaRPr lang="en-US"/>
        </a:p>
      </c:txPr>
    </c:title>
    <c:autoTitleDeleted val="0"/>
    <c:plotArea>
      <c:layout>
        <c:manualLayout>
          <c:layoutTarget val="inner"/>
          <c:xMode val="edge"/>
          <c:yMode val="edge"/>
          <c:x val="4.2548760310709609E-2"/>
          <c:y val="0.13473381452318461"/>
          <c:w val="0.93792461156057449"/>
          <c:h val="0.71128871391076121"/>
        </c:manualLayout>
      </c:layout>
      <c:barChart>
        <c:barDir val="col"/>
        <c:grouping val="clustered"/>
        <c:varyColors val="0"/>
        <c:ser>
          <c:idx val="2"/>
          <c:order val="2"/>
          <c:tx>
            <c:strRef>
              <c:f>CyclePlot!$N$2</c:f>
              <c:strCache>
                <c:ptCount val="1"/>
                <c:pt idx="0">
                  <c:v>Bar</c:v>
                </c:pt>
              </c:strCache>
            </c:strRef>
          </c:tx>
          <c:spPr>
            <a:solidFill>
              <a:schemeClr val="bg1">
                <a:lumMod val="95000"/>
              </a:schemeClr>
            </a:solidFill>
            <a:ln>
              <a:noFill/>
            </a:ln>
            <a:effectLst/>
          </c:spPr>
          <c:invertIfNegative val="0"/>
          <c:val>
            <c:numRef>
              <c:f>CyclePlot!$N$3:$N$542</c:f>
              <c:numCache>
                <c:formatCode>General</c:formatCode>
                <c:ptCount val="540"/>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0</c:v>
                </c:pt>
                <c:pt idx="43">
                  <c:v>0</c:v>
                </c:pt>
                <c:pt idx="44">
                  <c:v>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0</c:v>
                </c:pt>
                <c:pt idx="88">
                  <c:v>0</c:v>
                </c:pt>
                <c:pt idx="89">
                  <c:v>0</c:v>
                </c:pt>
                <c:pt idx="90">
                  <c:v>20</c:v>
                </c:pt>
                <c:pt idx="91">
                  <c:v>20</c:v>
                </c:pt>
                <c:pt idx="92">
                  <c:v>20</c:v>
                </c:pt>
                <c:pt idx="93">
                  <c:v>20</c:v>
                </c:pt>
                <c:pt idx="94">
                  <c:v>20</c:v>
                </c:pt>
                <c:pt idx="95">
                  <c:v>20</c:v>
                </c:pt>
                <c:pt idx="96">
                  <c:v>20</c:v>
                </c:pt>
                <c:pt idx="97">
                  <c:v>20</c:v>
                </c:pt>
                <c:pt idx="98">
                  <c:v>20</c:v>
                </c:pt>
                <c:pt idx="99">
                  <c:v>20</c:v>
                </c:pt>
                <c:pt idx="100">
                  <c:v>20</c:v>
                </c:pt>
                <c:pt idx="101">
                  <c:v>20</c:v>
                </c:pt>
                <c:pt idx="102">
                  <c:v>20</c:v>
                </c:pt>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20</c:v>
                </c:pt>
                <c:pt idx="126">
                  <c:v>20</c:v>
                </c:pt>
                <c:pt idx="127">
                  <c:v>20</c:v>
                </c:pt>
                <c:pt idx="128">
                  <c:v>20</c:v>
                </c:pt>
                <c:pt idx="129">
                  <c:v>20</c:v>
                </c:pt>
                <c:pt idx="130">
                  <c:v>20</c:v>
                </c:pt>
                <c:pt idx="131">
                  <c:v>20</c:v>
                </c:pt>
                <c:pt idx="132">
                  <c:v>0</c:v>
                </c:pt>
                <c:pt idx="133">
                  <c:v>0</c:v>
                </c:pt>
                <c:pt idx="134">
                  <c:v>0</c:v>
                </c:pt>
                <c:pt idx="135">
                  <c:v>20</c:v>
                </c:pt>
                <c:pt idx="136">
                  <c:v>20</c:v>
                </c:pt>
                <c:pt idx="137">
                  <c:v>20</c:v>
                </c:pt>
                <c:pt idx="138">
                  <c:v>20</c:v>
                </c:pt>
                <c:pt idx="139">
                  <c:v>20</c:v>
                </c:pt>
                <c:pt idx="140">
                  <c:v>20</c:v>
                </c:pt>
                <c:pt idx="141">
                  <c:v>20</c:v>
                </c:pt>
                <c:pt idx="142">
                  <c:v>20</c:v>
                </c:pt>
                <c:pt idx="143">
                  <c:v>20</c:v>
                </c:pt>
                <c:pt idx="144">
                  <c:v>20</c:v>
                </c:pt>
                <c:pt idx="145">
                  <c:v>20</c:v>
                </c:pt>
                <c:pt idx="146">
                  <c:v>20</c:v>
                </c:pt>
                <c:pt idx="147">
                  <c:v>20</c:v>
                </c:pt>
                <c:pt idx="148">
                  <c:v>20</c:v>
                </c:pt>
                <c:pt idx="149">
                  <c:v>20</c:v>
                </c:pt>
                <c:pt idx="150">
                  <c:v>20</c:v>
                </c:pt>
                <c:pt idx="151">
                  <c:v>20</c:v>
                </c:pt>
                <c:pt idx="152">
                  <c:v>20</c:v>
                </c:pt>
                <c:pt idx="153">
                  <c:v>20</c:v>
                </c:pt>
                <c:pt idx="154">
                  <c:v>20</c:v>
                </c:pt>
                <c:pt idx="155">
                  <c:v>20</c:v>
                </c:pt>
                <c:pt idx="156">
                  <c:v>20</c:v>
                </c:pt>
                <c:pt idx="157">
                  <c:v>20</c:v>
                </c:pt>
                <c:pt idx="158">
                  <c:v>20</c:v>
                </c:pt>
                <c:pt idx="159">
                  <c:v>20</c:v>
                </c:pt>
                <c:pt idx="160">
                  <c:v>20</c:v>
                </c:pt>
                <c:pt idx="161">
                  <c:v>20</c:v>
                </c:pt>
                <c:pt idx="162">
                  <c:v>20</c:v>
                </c:pt>
                <c:pt idx="163">
                  <c:v>20</c:v>
                </c:pt>
                <c:pt idx="164">
                  <c:v>20</c:v>
                </c:pt>
                <c:pt idx="165">
                  <c:v>20</c:v>
                </c:pt>
                <c:pt idx="166">
                  <c:v>20</c:v>
                </c:pt>
                <c:pt idx="167">
                  <c:v>20</c:v>
                </c:pt>
                <c:pt idx="168">
                  <c:v>20</c:v>
                </c:pt>
                <c:pt idx="169">
                  <c:v>20</c:v>
                </c:pt>
                <c:pt idx="170">
                  <c:v>20</c:v>
                </c:pt>
                <c:pt idx="171">
                  <c:v>20</c:v>
                </c:pt>
                <c:pt idx="172">
                  <c:v>20</c:v>
                </c:pt>
                <c:pt idx="173">
                  <c:v>20</c:v>
                </c:pt>
                <c:pt idx="174">
                  <c:v>20</c:v>
                </c:pt>
                <c:pt idx="175">
                  <c:v>20</c:v>
                </c:pt>
                <c:pt idx="176">
                  <c:v>20</c:v>
                </c:pt>
                <c:pt idx="177">
                  <c:v>0</c:v>
                </c:pt>
                <c:pt idx="178">
                  <c:v>0</c:v>
                </c:pt>
                <c:pt idx="179">
                  <c:v>0</c:v>
                </c:pt>
                <c:pt idx="180">
                  <c:v>20</c:v>
                </c:pt>
                <c:pt idx="181">
                  <c:v>20</c:v>
                </c:pt>
                <c:pt idx="182">
                  <c:v>20</c:v>
                </c:pt>
                <c:pt idx="183">
                  <c:v>20</c:v>
                </c:pt>
                <c:pt idx="184">
                  <c:v>20</c:v>
                </c:pt>
                <c:pt idx="185">
                  <c:v>20</c:v>
                </c:pt>
                <c:pt idx="186">
                  <c:v>20</c:v>
                </c:pt>
                <c:pt idx="187">
                  <c:v>20</c:v>
                </c:pt>
                <c:pt idx="188">
                  <c:v>20</c:v>
                </c:pt>
                <c:pt idx="189">
                  <c:v>20</c:v>
                </c:pt>
                <c:pt idx="190">
                  <c:v>20</c:v>
                </c:pt>
                <c:pt idx="191">
                  <c:v>20</c:v>
                </c:pt>
                <c:pt idx="192">
                  <c:v>20</c:v>
                </c:pt>
                <c:pt idx="193">
                  <c:v>20</c:v>
                </c:pt>
                <c:pt idx="194">
                  <c:v>20</c:v>
                </c:pt>
                <c:pt idx="195">
                  <c:v>20</c:v>
                </c:pt>
                <c:pt idx="196">
                  <c:v>20</c:v>
                </c:pt>
                <c:pt idx="197">
                  <c:v>20</c:v>
                </c:pt>
                <c:pt idx="198">
                  <c:v>20</c:v>
                </c:pt>
                <c:pt idx="199">
                  <c:v>20</c:v>
                </c:pt>
                <c:pt idx="200">
                  <c:v>20</c:v>
                </c:pt>
                <c:pt idx="201">
                  <c:v>20</c:v>
                </c:pt>
                <c:pt idx="202">
                  <c:v>20</c:v>
                </c:pt>
                <c:pt idx="203">
                  <c:v>20</c:v>
                </c:pt>
                <c:pt idx="204">
                  <c:v>20</c:v>
                </c:pt>
                <c:pt idx="205">
                  <c:v>20</c:v>
                </c:pt>
                <c:pt idx="206">
                  <c:v>20</c:v>
                </c:pt>
                <c:pt idx="207">
                  <c:v>20</c:v>
                </c:pt>
                <c:pt idx="208">
                  <c:v>20</c:v>
                </c:pt>
                <c:pt idx="209">
                  <c:v>20</c:v>
                </c:pt>
                <c:pt idx="210">
                  <c:v>20</c:v>
                </c:pt>
                <c:pt idx="211">
                  <c:v>20</c:v>
                </c:pt>
                <c:pt idx="212">
                  <c:v>20</c:v>
                </c:pt>
                <c:pt idx="213">
                  <c:v>20</c:v>
                </c:pt>
                <c:pt idx="214">
                  <c:v>20</c:v>
                </c:pt>
                <c:pt idx="215">
                  <c:v>20</c:v>
                </c:pt>
                <c:pt idx="216">
                  <c:v>20</c:v>
                </c:pt>
                <c:pt idx="217">
                  <c:v>20</c:v>
                </c:pt>
                <c:pt idx="218">
                  <c:v>20</c:v>
                </c:pt>
                <c:pt idx="219">
                  <c:v>20</c:v>
                </c:pt>
                <c:pt idx="220">
                  <c:v>20</c:v>
                </c:pt>
                <c:pt idx="221">
                  <c:v>20</c:v>
                </c:pt>
                <c:pt idx="222">
                  <c:v>0</c:v>
                </c:pt>
                <c:pt idx="223">
                  <c:v>0</c:v>
                </c:pt>
                <c:pt idx="224">
                  <c:v>0</c:v>
                </c:pt>
                <c:pt idx="225">
                  <c:v>20</c:v>
                </c:pt>
                <c:pt idx="226">
                  <c:v>20</c:v>
                </c:pt>
                <c:pt idx="227">
                  <c:v>20</c:v>
                </c:pt>
                <c:pt idx="228">
                  <c:v>20</c:v>
                </c:pt>
                <c:pt idx="229">
                  <c:v>20</c:v>
                </c:pt>
                <c:pt idx="230">
                  <c:v>20</c:v>
                </c:pt>
                <c:pt idx="231">
                  <c:v>20</c:v>
                </c:pt>
                <c:pt idx="232">
                  <c:v>20</c:v>
                </c:pt>
                <c:pt idx="233">
                  <c:v>20</c:v>
                </c:pt>
                <c:pt idx="234">
                  <c:v>20</c:v>
                </c:pt>
                <c:pt idx="235">
                  <c:v>20</c:v>
                </c:pt>
                <c:pt idx="236">
                  <c:v>20</c:v>
                </c:pt>
                <c:pt idx="237">
                  <c:v>20</c:v>
                </c:pt>
                <c:pt idx="238">
                  <c:v>20</c:v>
                </c:pt>
                <c:pt idx="239">
                  <c:v>20</c:v>
                </c:pt>
                <c:pt idx="240">
                  <c:v>20</c:v>
                </c:pt>
                <c:pt idx="241">
                  <c:v>20</c:v>
                </c:pt>
                <c:pt idx="242">
                  <c:v>20</c:v>
                </c:pt>
                <c:pt idx="243">
                  <c:v>20</c:v>
                </c:pt>
                <c:pt idx="244">
                  <c:v>20</c:v>
                </c:pt>
                <c:pt idx="245">
                  <c:v>20</c:v>
                </c:pt>
                <c:pt idx="246">
                  <c:v>20</c:v>
                </c:pt>
                <c:pt idx="247">
                  <c:v>20</c:v>
                </c:pt>
                <c:pt idx="248">
                  <c:v>20</c:v>
                </c:pt>
                <c:pt idx="249">
                  <c:v>20</c:v>
                </c:pt>
                <c:pt idx="250">
                  <c:v>20</c:v>
                </c:pt>
                <c:pt idx="251">
                  <c:v>20</c:v>
                </c:pt>
                <c:pt idx="252">
                  <c:v>20</c:v>
                </c:pt>
                <c:pt idx="253">
                  <c:v>20</c:v>
                </c:pt>
                <c:pt idx="254">
                  <c:v>20</c:v>
                </c:pt>
                <c:pt idx="255">
                  <c:v>20</c:v>
                </c:pt>
                <c:pt idx="256">
                  <c:v>20</c:v>
                </c:pt>
                <c:pt idx="257">
                  <c:v>20</c:v>
                </c:pt>
                <c:pt idx="258">
                  <c:v>20</c:v>
                </c:pt>
                <c:pt idx="259">
                  <c:v>20</c:v>
                </c:pt>
                <c:pt idx="260">
                  <c:v>20</c:v>
                </c:pt>
                <c:pt idx="261">
                  <c:v>20</c:v>
                </c:pt>
                <c:pt idx="262">
                  <c:v>20</c:v>
                </c:pt>
                <c:pt idx="263">
                  <c:v>20</c:v>
                </c:pt>
                <c:pt idx="264">
                  <c:v>20</c:v>
                </c:pt>
                <c:pt idx="265">
                  <c:v>20</c:v>
                </c:pt>
                <c:pt idx="266">
                  <c:v>20</c:v>
                </c:pt>
                <c:pt idx="267">
                  <c:v>0</c:v>
                </c:pt>
                <c:pt idx="268">
                  <c:v>0</c:v>
                </c:pt>
                <c:pt idx="269">
                  <c:v>0</c:v>
                </c:pt>
                <c:pt idx="270">
                  <c:v>20</c:v>
                </c:pt>
                <c:pt idx="271">
                  <c:v>20</c:v>
                </c:pt>
                <c:pt idx="272">
                  <c:v>20</c:v>
                </c:pt>
                <c:pt idx="273">
                  <c:v>20</c:v>
                </c:pt>
                <c:pt idx="274">
                  <c:v>20</c:v>
                </c:pt>
                <c:pt idx="275">
                  <c:v>20</c:v>
                </c:pt>
                <c:pt idx="276">
                  <c:v>20</c:v>
                </c:pt>
                <c:pt idx="277">
                  <c:v>20</c:v>
                </c:pt>
                <c:pt idx="278">
                  <c:v>20</c:v>
                </c:pt>
                <c:pt idx="279">
                  <c:v>20</c:v>
                </c:pt>
                <c:pt idx="280">
                  <c:v>20</c:v>
                </c:pt>
                <c:pt idx="281">
                  <c:v>20</c:v>
                </c:pt>
                <c:pt idx="282">
                  <c:v>20</c:v>
                </c:pt>
                <c:pt idx="283">
                  <c:v>20</c:v>
                </c:pt>
                <c:pt idx="284">
                  <c:v>20</c:v>
                </c:pt>
                <c:pt idx="285">
                  <c:v>20</c:v>
                </c:pt>
                <c:pt idx="286">
                  <c:v>20</c:v>
                </c:pt>
                <c:pt idx="287">
                  <c:v>20</c:v>
                </c:pt>
                <c:pt idx="288">
                  <c:v>20</c:v>
                </c:pt>
                <c:pt idx="289">
                  <c:v>20</c:v>
                </c:pt>
                <c:pt idx="290">
                  <c:v>20</c:v>
                </c:pt>
                <c:pt idx="291">
                  <c:v>20</c:v>
                </c:pt>
                <c:pt idx="292">
                  <c:v>20</c:v>
                </c:pt>
                <c:pt idx="293">
                  <c:v>20</c:v>
                </c:pt>
                <c:pt idx="294">
                  <c:v>20</c:v>
                </c:pt>
                <c:pt idx="295">
                  <c:v>20</c:v>
                </c:pt>
                <c:pt idx="296">
                  <c:v>20</c:v>
                </c:pt>
                <c:pt idx="297">
                  <c:v>20</c:v>
                </c:pt>
                <c:pt idx="298">
                  <c:v>20</c:v>
                </c:pt>
                <c:pt idx="299">
                  <c:v>20</c:v>
                </c:pt>
                <c:pt idx="300">
                  <c:v>20</c:v>
                </c:pt>
                <c:pt idx="301">
                  <c:v>20</c:v>
                </c:pt>
                <c:pt idx="302">
                  <c:v>20</c:v>
                </c:pt>
                <c:pt idx="303">
                  <c:v>20</c:v>
                </c:pt>
                <c:pt idx="304">
                  <c:v>20</c:v>
                </c:pt>
                <c:pt idx="305">
                  <c:v>20</c:v>
                </c:pt>
                <c:pt idx="306">
                  <c:v>20</c:v>
                </c:pt>
                <c:pt idx="307">
                  <c:v>20</c:v>
                </c:pt>
                <c:pt idx="308">
                  <c:v>20</c:v>
                </c:pt>
                <c:pt idx="309">
                  <c:v>20</c:v>
                </c:pt>
                <c:pt idx="310">
                  <c:v>20</c:v>
                </c:pt>
                <c:pt idx="311">
                  <c:v>20</c:v>
                </c:pt>
                <c:pt idx="312">
                  <c:v>0</c:v>
                </c:pt>
                <c:pt idx="313">
                  <c:v>0</c:v>
                </c:pt>
                <c:pt idx="314">
                  <c:v>0</c:v>
                </c:pt>
                <c:pt idx="315">
                  <c:v>20</c:v>
                </c:pt>
                <c:pt idx="316">
                  <c:v>20</c:v>
                </c:pt>
                <c:pt idx="317">
                  <c:v>20</c:v>
                </c:pt>
                <c:pt idx="318">
                  <c:v>20</c:v>
                </c:pt>
                <c:pt idx="319">
                  <c:v>20</c:v>
                </c:pt>
                <c:pt idx="320">
                  <c:v>20</c:v>
                </c:pt>
                <c:pt idx="321">
                  <c:v>20</c:v>
                </c:pt>
                <c:pt idx="322">
                  <c:v>20</c:v>
                </c:pt>
                <c:pt idx="323">
                  <c:v>20</c:v>
                </c:pt>
                <c:pt idx="324">
                  <c:v>20</c:v>
                </c:pt>
                <c:pt idx="325">
                  <c:v>20</c:v>
                </c:pt>
                <c:pt idx="326">
                  <c:v>20</c:v>
                </c:pt>
                <c:pt idx="327">
                  <c:v>20</c:v>
                </c:pt>
                <c:pt idx="328">
                  <c:v>20</c:v>
                </c:pt>
                <c:pt idx="329">
                  <c:v>20</c:v>
                </c:pt>
                <c:pt idx="330">
                  <c:v>20</c:v>
                </c:pt>
                <c:pt idx="331">
                  <c:v>20</c:v>
                </c:pt>
                <c:pt idx="332">
                  <c:v>20</c:v>
                </c:pt>
                <c:pt idx="333">
                  <c:v>20</c:v>
                </c:pt>
                <c:pt idx="334">
                  <c:v>20</c:v>
                </c:pt>
                <c:pt idx="335">
                  <c:v>20</c:v>
                </c:pt>
                <c:pt idx="336">
                  <c:v>20</c:v>
                </c:pt>
                <c:pt idx="337">
                  <c:v>20</c:v>
                </c:pt>
                <c:pt idx="338">
                  <c:v>20</c:v>
                </c:pt>
                <c:pt idx="339">
                  <c:v>20</c:v>
                </c:pt>
                <c:pt idx="340">
                  <c:v>20</c:v>
                </c:pt>
                <c:pt idx="341">
                  <c:v>20</c:v>
                </c:pt>
                <c:pt idx="342">
                  <c:v>20</c:v>
                </c:pt>
                <c:pt idx="343">
                  <c:v>20</c:v>
                </c:pt>
                <c:pt idx="344">
                  <c:v>20</c:v>
                </c:pt>
                <c:pt idx="345">
                  <c:v>20</c:v>
                </c:pt>
                <c:pt idx="346">
                  <c:v>20</c:v>
                </c:pt>
                <c:pt idx="347">
                  <c:v>20</c:v>
                </c:pt>
                <c:pt idx="348">
                  <c:v>20</c:v>
                </c:pt>
                <c:pt idx="349">
                  <c:v>20</c:v>
                </c:pt>
                <c:pt idx="350">
                  <c:v>20</c:v>
                </c:pt>
                <c:pt idx="351">
                  <c:v>20</c:v>
                </c:pt>
                <c:pt idx="352">
                  <c:v>20</c:v>
                </c:pt>
                <c:pt idx="353">
                  <c:v>20</c:v>
                </c:pt>
                <c:pt idx="354">
                  <c:v>20</c:v>
                </c:pt>
                <c:pt idx="355">
                  <c:v>20</c:v>
                </c:pt>
                <c:pt idx="356">
                  <c:v>20</c:v>
                </c:pt>
                <c:pt idx="357">
                  <c:v>0</c:v>
                </c:pt>
                <c:pt idx="358">
                  <c:v>0</c:v>
                </c:pt>
                <c:pt idx="359">
                  <c:v>0</c:v>
                </c:pt>
                <c:pt idx="360">
                  <c:v>20</c:v>
                </c:pt>
                <c:pt idx="361">
                  <c:v>20</c:v>
                </c:pt>
                <c:pt idx="362">
                  <c:v>20</c:v>
                </c:pt>
                <c:pt idx="363">
                  <c:v>20</c:v>
                </c:pt>
                <c:pt idx="364">
                  <c:v>20</c:v>
                </c:pt>
                <c:pt idx="365">
                  <c:v>20</c:v>
                </c:pt>
                <c:pt idx="366">
                  <c:v>20</c:v>
                </c:pt>
                <c:pt idx="367">
                  <c:v>20</c:v>
                </c:pt>
                <c:pt idx="368">
                  <c:v>20</c:v>
                </c:pt>
                <c:pt idx="369">
                  <c:v>20</c:v>
                </c:pt>
                <c:pt idx="370">
                  <c:v>20</c:v>
                </c:pt>
                <c:pt idx="371">
                  <c:v>20</c:v>
                </c:pt>
                <c:pt idx="372">
                  <c:v>20</c:v>
                </c:pt>
                <c:pt idx="373">
                  <c:v>20</c:v>
                </c:pt>
                <c:pt idx="374">
                  <c:v>20</c:v>
                </c:pt>
                <c:pt idx="375">
                  <c:v>20</c:v>
                </c:pt>
                <c:pt idx="376">
                  <c:v>20</c:v>
                </c:pt>
                <c:pt idx="377">
                  <c:v>20</c:v>
                </c:pt>
                <c:pt idx="378">
                  <c:v>20</c:v>
                </c:pt>
                <c:pt idx="379">
                  <c:v>20</c:v>
                </c:pt>
                <c:pt idx="380">
                  <c:v>20</c:v>
                </c:pt>
                <c:pt idx="381">
                  <c:v>20</c:v>
                </c:pt>
                <c:pt idx="382">
                  <c:v>20</c:v>
                </c:pt>
                <c:pt idx="383">
                  <c:v>20</c:v>
                </c:pt>
                <c:pt idx="384">
                  <c:v>20</c:v>
                </c:pt>
                <c:pt idx="385">
                  <c:v>20</c:v>
                </c:pt>
                <c:pt idx="386">
                  <c:v>20</c:v>
                </c:pt>
                <c:pt idx="387">
                  <c:v>20</c:v>
                </c:pt>
                <c:pt idx="388">
                  <c:v>20</c:v>
                </c:pt>
                <c:pt idx="389">
                  <c:v>20</c:v>
                </c:pt>
                <c:pt idx="390">
                  <c:v>20</c:v>
                </c:pt>
                <c:pt idx="391">
                  <c:v>20</c:v>
                </c:pt>
                <c:pt idx="392">
                  <c:v>20</c:v>
                </c:pt>
                <c:pt idx="393">
                  <c:v>20</c:v>
                </c:pt>
                <c:pt idx="394">
                  <c:v>20</c:v>
                </c:pt>
                <c:pt idx="395">
                  <c:v>20</c:v>
                </c:pt>
                <c:pt idx="396">
                  <c:v>20</c:v>
                </c:pt>
                <c:pt idx="397">
                  <c:v>20</c:v>
                </c:pt>
                <c:pt idx="398">
                  <c:v>20</c:v>
                </c:pt>
                <c:pt idx="399">
                  <c:v>20</c:v>
                </c:pt>
                <c:pt idx="400">
                  <c:v>20</c:v>
                </c:pt>
                <c:pt idx="401">
                  <c:v>20</c:v>
                </c:pt>
                <c:pt idx="402">
                  <c:v>0</c:v>
                </c:pt>
                <c:pt idx="403">
                  <c:v>0</c:v>
                </c:pt>
                <c:pt idx="404">
                  <c:v>0</c:v>
                </c:pt>
                <c:pt idx="405">
                  <c:v>20</c:v>
                </c:pt>
                <c:pt idx="406">
                  <c:v>20</c:v>
                </c:pt>
                <c:pt idx="407">
                  <c:v>20</c:v>
                </c:pt>
                <c:pt idx="408">
                  <c:v>20</c:v>
                </c:pt>
                <c:pt idx="409">
                  <c:v>20</c:v>
                </c:pt>
                <c:pt idx="410">
                  <c:v>20</c:v>
                </c:pt>
                <c:pt idx="411">
                  <c:v>20</c:v>
                </c:pt>
                <c:pt idx="412">
                  <c:v>20</c:v>
                </c:pt>
                <c:pt idx="413">
                  <c:v>20</c:v>
                </c:pt>
                <c:pt idx="414">
                  <c:v>20</c:v>
                </c:pt>
                <c:pt idx="415">
                  <c:v>20</c:v>
                </c:pt>
                <c:pt idx="416">
                  <c:v>20</c:v>
                </c:pt>
                <c:pt idx="417">
                  <c:v>20</c:v>
                </c:pt>
                <c:pt idx="418">
                  <c:v>20</c:v>
                </c:pt>
                <c:pt idx="419">
                  <c:v>20</c:v>
                </c:pt>
                <c:pt idx="420">
                  <c:v>20</c:v>
                </c:pt>
                <c:pt idx="421">
                  <c:v>20</c:v>
                </c:pt>
                <c:pt idx="422">
                  <c:v>20</c:v>
                </c:pt>
                <c:pt idx="423">
                  <c:v>20</c:v>
                </c:pt>
                <c:pt idx="424">
                  <c:v>20</c:v>
                </c:pt>
                <c:pt idx="425">
                  <c:v>20</c:v>
                </c:pt>
                <c:pt idx="426">
                  <c:v>20</c:v>
                </c:pt>
                <c:pt idx="427">
                  <c:v>20</c:v>
                </c:pt>
                <c:pt idx="428">
                  <c:v>20</c:v>
                </c:pt>
                <c:pt idx="429">
                  <c:v>20</c:v>
                </c:pt>
                <c:pt idx="430">
                  <c:v>20</c:v>
                </c:pt>
                <c:pt idx="431">
                  <c:v>20</c:v>
                </c:pt>
                <c:pt idx="432">
                  <c:v>20</c:v>
                </c:pt>
                <c:pt idx="433">
                  <c:v>20</c:v>
                </c:pt>
                <c:pt idx="434">
                  <c:v>20</c:v>
                </c:pt>
                <c:pt idx="435">
                  <c:v>20</c:v>
                </c:pt>
                <c:pt idx="436">
                  <c:v>20</c:v>
                </c:pt>
                <c:pt idx="437">
                  <c:v>20</c:v>
                </c:pt>
                <c:pt idx="438">
                  <c:v>20</c:v>
                </c:pt>
                <c:pt idx="439">
                  <c:v>20</c:v>
                </c:pt>
                <c:pt idx="440">
                  <c:v>20</c:v>
                </c:pt>
                <c:pt idx="441">
                  <c:v>20</c:v>
                </c:pt>
                <c:pt idx="442">
                  <c:v>20</c:v>
                </c:pt>
                <c:pt idx="443">
                  <c:v>20</c:v>
                </c:pt>
                <c:pt idx="444">
                  <c:v>20</c:v>
                </c:pt>
                <c:pt idx="445">
                  <c:v>20</c:v>
                </c:pt>
                <c:pt idx="446">
                  <c:v>20</c:v>
                </c:pt>
                <c:pt idx="447">
                  <c:v>0</c:v>
                </c:pt>
                <c:pt idx="448">
                  <c:v>0</c:v>
                </c:pt>
                <c:pt idx="449">
                  <c:v>0</c:v>
                </c:pt>
                <c:pt idx="450">
                  <c:v>20</c:v>
                </c:pt>
                <c:pt idx="451">
                  <c:v>20</c:v>
                </c:pt>
                <c:pt idx="452">
                  <c:v>20</c:v>
                </c:pt>
                <c:pt idx="453">
                  <c:v>20</c:v>
                </c:pt>
                <c:pt idx="454">
                  <c:v>20</c:v>
                </c:pt>
                <c:pt idx="455">
                  <c:v>20</c:v>
                </c:pt>
                <c:pt idx="456">
                  <c:v>20</c:v>
                </c:pt>
                <c:pt idx="457">
                  <c:v>20</c:v>
                </c:pt>
                <c:pt idx="458">
                  <c:v>20</c:v>
                </c:pt>
                <c:pt idx="459">
                  <c:v>20</c:v>
                </c:pt>
                <c:pt idx="460">
                  <c:v>20</c:v>
                </c:pt>
                <c:pt idx="461">
                  <c:v>20</c:v>
                </c:pt>
                <c:pt idx="462">
                  <c:v>20</c:v>
                </c:pt>
                <c:pt idx="463">
                  <c:v>20</c:v>
                </c:pt>
                <c:pt idx="464">
                  <c:v>20</c:v>
                </c:pt>
                <c:pt idx="465">
                  <c:v>20</c:v>
                </c:pt>
                <c:pt idx="466">
                  <c:v>20</c:v>
                </c:pt>
                <c:pt idx="467">
                  <c:v>20</c:v>
                </c:pt>
                <c:pt idx="468">
                  <c:v>20</c:v>
                </c:pt>
                <c:pt idx="469">
                  <c:v>20</c:v>
                </c:pt>
                <c:pt idx="470">
                  <c:v>20</c:v>
                </c:pt>
                <c:pt idx="471">
                  <c:v>20</c:v>
                </c:pt>
                <c:pt idx="472">
                  <c:v>20</c:v>
                </c:pt>
                <c:pt idx="473">
                  <c:v>20</c:v>
                </c:pt>
                <c:pt idx="474">
                  <c:v>20</c:v>
                </c:pt>
                <c:pt idx="475">
                  <c:v>20</c:v>
                </c:pt>
                <c:pt idx="476">
                  <c:v>20</c:v>
                </c:pt>
                <c:pt idx="477">
                  <c:v>20</c:v>
                </c:pt>
                <c:pt idx="478">
                  <c:v>20</c:v>
                </c:pt>
                <c:pt idx="479">
                  <c:v>20</c:v>
                </c:pt>
                <c:pt idx="480">
                  <c:v>20</c:v>
                </c:pt>
                <c:pt idx="481">
                  <c:v>20</c:v>
                </c:pt>
                <c:pt idx="482">
                  <c:v>20</c:v>
                </c:pt>
                <c:pt idx="483">
                  <c:v>20</c:v>
                </c:pt>
                <c:pt idx="484">
                  <c:v>20</c:v>
                </c:pt>
                <c:pt idx="485">
                  <c:v>20</c:v>
                </c:pt>
                <c:pt idx="486">
                  <c:v>20</c:v>
                </c:pt>
                <c:pt idx="487">
                  <c:v>20</c:v>
                </c:pt>
                <c:pt idx="488">
                  <c:v>20</c:v>
                </c:pt>
                <c:pt idx="489">
                  <c:v>20</c:v>
                </c:pt>
                <c:pt idx="490">
                  <c:v>20</c:v>
                </c:pt>
                <c:pt idx="491">
                  <c:v>20</c:v>
                </c:pt>
                <c:pt idx="492">
                  <c:v>0</c:v>
                </c:pt>
                <c:pt idx="493">
                  <c:v>0</c:v>
                </c:pt>
                <c:pt idx="494">
                  <c:v>0</c:v>
                </c:pt>
                <c:pt idx="495">
                  <c:v>20</c:v>
                </c:pt>
                <c:pt idx="496">
                  <c:v>20</c:v>
                </c:pt>
                <c:pt idx="497">
                  <c:v>20</c:v>
                </c:pt>
                <c:pt idx="498">
                  <c:v>20</c:v>
                </c:pt>
                <c:pt idx="499">
                  <c:v>20</c:v>
                </c:pt>
                <c:pt idx="500">
                  <c:v>20</c:v>
                </c:pt>
                <c:pt idx="501">
                  <c:v>20</c:v>
                </c:pt>
                <c:pt idx="502">
                  <c:v>20</c:v>
                </c:pt>
                <c:pt idx="503">
                  <c:v>20</c:v>
                </c:pt>
                <c:pt idx="504">
                  <c:v>20</c:v>
                </c:pt>
                <c:pt idx="505">
                  <c:v>20</c:v>
                </c:pt>
                <c:pt idx="506">
                  <c:v>20</c:v>
                </c:pt>
                <c:pt idx="507">
                  <c:v>20</c:v>
                </c:pt>
                <c:pt idx="508">
                  <c:v>20</c:v>
                </c:pt>
                <c:pt idx="509">
                  <c:v>20</c:v>
                </c:pt>
                <c:pt idx="510">
                  <c:v>20</c:v>
                </c:pt>
                <c:pt idx="511">
                  <c:v>20</c:v>
                </c:pt>
                <c:pt idx="512">
                  <c:v>20</c:v>
                </c:pt>
                <c:pt idx="513">
                  <c:v>20</c:v>
                </c:pt>
                <c:pt idx="514">
                  <c:v>20</c:v>
                </c:pt>
                <c:pt idx="515">
                  <c:v>20</c:v>
                </c:pt>
                <c:pt idx="516">
                  <c:v>20</c:v>
                </c:pt>
                <c:pt idx="517">
                  <c:v>20</c:v>
                </c:pt>
                <c:pt idx="518">
                  <c:v>20</c:v>
                </c:pt>
                <c:pt idx="519">
                  <c:v>20</c:v>
                </c:pt>
                <c:pt idx="520">
                  <c:v>20</c:v>
                </c:pt>
                <c:pt idx="521">
                  <c:v>20</c:v>
                </c:pt>
                <c:pt idx="522">
                  <c:v>20</c:v>
                </c:pt>
                <c:pt idx="523">
                  <c:v>20</c:v>
                </c:pt>
                <c:pt idx="524">
                  <c:v>20</c:v>
                </c:pt>
                <c:pt idx="525">
                  <c:v>20</c:v>
                </c:pt>
                <c:pt idx="526">
                  <c:v>20</c:v>
                </c:pt>
                <c:pt idx="527">
                  <c:v>20</c:v>
                </c:pt>
                <c:pt idx="528">
                  <c:v>20</c:v>
                </c:pt>
                <c:pt idx="529">
                  <c:v>20</c:v>
                </c:pt>
                <c:pt idx="530">
                  <c:v>20</c:v>
                </c:pt>
                <c:pt idx="531">
                  <c:v>20</c:v>
                </c:pt>
                <c:pt idx="532">
                  <c:v>20</c:v>
                </c:pt>
                <c:pt idx="533">
                  <c:v>20</c:v>
                </c:pt>
                <c:pt idx="534">
                  <c:v>20</c:v>
                </c:pt>
                <c:pt idx="535">
                  <c:v>20</c:v>
                </c:pt>
                <c:pt idx="536">
                  <c:v>20</c:v>
                </c:pt>
                <c:pt idx="537">
                  <c:v>0</c:v>
                </c:pt>
                <c:pt idx="538">
                  <c:v>0</c:v>
                </c:pt>
                <c:pt idx="539">
                  <c:v>0</c:v>
                </c:pt>
              </c:numCache>
            </c:numRef>
          </c:val>
          <c:extLst>
            <c:ext xmlns:c16="http://schemas.microsoft.com/office/drawing/2014/chart" uri="{C3380CC4-5D6E-409C-BE32-E72D297353CC}">
              <c16:uniqueId val="{00000000-FA0D-1F49-813E-44A7F2992082}"/>
            </c:ext>
          </c:extLst>
        </c:ser>
        <c:dLbls>
          <c:showLegendKey val="0"/>
          <c:showVal val="0"/>
          <c:showCatName val="0"/>
          <c:showSerName val="0"/>
          <c:showPercent val="0"/>
          <c:showBubbleSize val="0"/>
        </c:dLbls>
        <c:gapWidth val="0"/>
        <c:axId val="1217037215"/>
        <c:axId val="1217038863"/>
      </c:barChart>
      <c:lineChart>
        <c:grouping val="standard"/>
        <c:varyColors val="0"/>
        <c:ser>
          <c:idx val="0"/>
          <c:order val="0"/>
          <c:tx>
            <c:strRef>
              <c:f>CyclePlot!$L$2</c:f>
              <c:strCache>
                <c:ptCount val="1"/>
                <c:pt idx="0">
                  <c:v>extent</c:v>
                </c:pt>
              </c:strCache>
            </c:strRef>
          </c:tx>
          <c:spPr>
            <a:ln w="28575" cap="rnd">
              <a:solidFill>
                <a:schemeClr val="accent1"/>
              </a:solidFill>
              <a:round/>
            </a:ln>
            <a:effectLst/>
          </c:spPr>
          <c:marker>
            <c:symbol val="none"/>
          </c:marker>
          <c:val>
            <c:numRef>
              <c:f>CyclePlot!$L$3:$L$542</c:f>
              <c:numCache>
                <c:formatCode>0.00</c:formatCode>
                <c:ptCount val="540"/>
                <c:pt idx="0">
                  <c:v>15.41</c:v>
                </c:pt>
                <c:pt idx="1">
                  <c:v>14.86</c:v>
                </c:pt>
                <c:pt idx="2">
                  <c:v>14.91</c:v>
                </c:pt>
                <c:pt idx="3">
                  <c:v>15.18</c:v>
                </c:pt>
                <c:pt idx="4">
                  <c:v>14.94</c:v>
                </c:pt>
                <c:pt idx="5">
                  <c:v>14.47</c:v>
                </c:pt>
                <c:pt idx="6">
                  <c:v>14.72</c:v>
                </c:pt>
                <c:pt idx="7">
                  <c:v>14.89</c:v>
                </c:pt>
                <c:pt idx="8">
                  <c:v>14.97</c:v>
                </c:pt>
                <c:pt idx="9">
                  <c:v>#N/A</c:v>
                </c:pt>
                <c:pt idx="10">
                  <c:v>14.95</c:v>
                </c:pt>
                <c:pt idx="11">
                  <c:v>14.78</c:v>
                </c:pt>
                <c:pt idx="12">
                  <c:v>14.36</c:v>
                </c:pt>
                <c:pt idx="13">
                  <c:v>14.64</c:v>
                </c:pt>
                <c:pt idx="14">
                  <c:v>14.9</c:v>
                </c:pt>
                <c:pt idx="15">
                  <c:v>14.73</c:v>
                </c:pt>
                <c:pt idx="16">
                  <c:v>14.59</c:v>
                </c:pt>
                <c:pt idx="17">
                  <c:v>14.18</c:v>
                </c:pt>
                <c:pt idx="18">
                  <c:v>14.42</c:v>
                </c:pt>
                <c:pt idx="19">
                  <c:v>14.72</c:v>
                </c:pt>
                <c:pt idx="20">
                  <c:v>14.36</c:v>
                </c:pt>
                <c:pt idx="21">
                  <c:v>14.22</c:v>
                </c:pt>
                <c:pt idx="22">
                  <c:v>14.2</c:v>
                </c:pt>
                <c:pt idx="23">
                  <c:v>14.27</c:v>
                </c:pt>
                <c:pt idx="24">
                  <c:v>14.39</c:v>
                </c:pt>
                <c:pt idx="25">
                  <c:v>14.03</c:v>
                </c:pt>
                <c:pt idx="26">
                  <c:v>13.66</c:v>
                </c:pt>
                <c:pt idx="27">
                  <c:v>13.47</c:v>
                </c:pt>
                <c:pt idx="28">
                  <c:v>13.7</c:v>
                </c:pt>
                <c:pt idx="29">
                  <c:v>13.89</c:v>
                </c:pt>
                <c:pt idx="30">
                  <c:v>13.91</c:v>
                </c:pt>
                <c:pt idx="31">
                  <c:v>13.74</c:v>
                </c:pt>
                <c:pt idx="32">
                  <c:v>13.46</c:v>
                </c:pt>
                <c:pt idx="33">
                  <c:v>13.73</c:v>
                </c:pt>
                <c:pt idx="34">
                  <c:v>13.7</c:v>
                </c:pt>
                <c:pt idx="35">
                  <c:v>13.65</c:v>
                </c:pt>
                <c:pt idx="36">
                  <c:v>13.6</c:v>
                </c:pt>
                <c:pt idx="37">
                  <c:v>13.46</c:v>
                </c:pt>
                <c:pt idx="38">
                  <c:v>13.19</c:v>
                </c:pt>
                <c:pt idx="39">
                  <c:v>13.08</c:v>
                </c:pt>
                <c:pt idx="40">
                  <c:v>13.57</c:v>
                </c:pt>
                <c:pt idx="41">
                  <c:v>13.65</c:v>
                </c:pt>
                <c:pt idx="42">
                  <c:v>#N/A</c:v>
                </c:pt>
                <c:pt idx="43">
                  <c:v>#N/A</c:v>
                </c:pt>
                <c:pt idx="44">
                  <c:v>#N/A</c:v>
                </c:pt>
                <c:pt idx="45">
                  <c:v>16.18</c:v>
                </c:pt>
                <c:pt idx="46">
                  <c:v>15.96</c:v>
                </c:pt>
                <c:pt idx="47">
                  <c:v>15.6</c:v>
                </c:pt>
                <c:pt idx="48">
                  <c:v>15.97</c:v>
                </c:pt>
                <c:pt idx="49">
                  <c:v>16.010000000000002</c:v>
                </c:pt>
                <c:pt idx="50">
                  <c:v>15.3</c:v>
                </c:pt>
                <c:pt idx="51">
                  <c:v>15.47</c:v>
                </c:pt>
                <c:pt idx="52">
                  <c:v>15.78</c:v>
                </c:pt>
                <c:pt idx="53">
                  <c:v>16.05</c:v>
                </c:pt>
                <c:pt idx="54">
                  <c:v>15.58</c:v>
                </c:pt>
                <c:pt idx="55">
                  <c:v>15.5</c:v>
                </c:pt>
                <c:pt idx="56">
                  <c:v>15.58</c:v>
                </c:pt>
                <c:pt idx="57">
                  <c:v>15.25</c:v>
                </c:pt>
                <c:pt idx="58">
                  <c:v>15.46</c:v>
                </c:pt>
                <c:pt idx="59">
                  <c:v>15.69</c:v>
                </c:pt>
                <c:pt idx="60">
                  <c:v>15.56</c:v>
                </c:pt>
                <c:pt idx="61">
                  <c:v>15.23</c:v>
                </c:pt>
                <c:pt idx="62">
                  <c:v>15.15</c:v>
                </c:pt>
                <c:pt idx="63">
                  <c:v>15.44</c:v>
                </c:pt>
                <c:pt idx="64">
                  <c:v>15.75</c:v>
                </c:pt>
                <c:pt idx="65">
                  <c:v>15.31</c:v>
                </c:pt>
                <c:pt idx="66">
                  <c:v>15.14</c:v>
                </c:pt>
                <c:pt idx="67">
                  <c:v>15.21</c:v>
                </c:pt>
                <c:pt idx="68">
                  <c:v>15.34</c:v>
                </c:pt>
                <c:pt idx="69">
                  <c:v>15.19</c:v>
                </c:pt>
                <c:pt idx="70">
                  <c:v>14.91</c:v>
                </c:pt>
                <c:pt idx="71">
                  <c:v>14.37</c:v>
                </c:pt>
                <c:pt idx="72">
                  <c:v>14.32</c:v>
                </c:pt>
                <c:pt idx="73">
                  <c:v>14.51</c:v>
                </c:pt>
                <c:pt idx="74">
                  <c:v>14.95</c:v>
                </c:pt>
                <c:pt idx="75">
                  <c:v>14.81</c:v>
                </c:pt>
                <c:pt idx="76">
                  <c:v>14.58</c:v>
                </c:pt>
                <c:pt idx="77">
                  <c:v>14.36</c:v>
                </c:pt>
                <c:pt idx="78">
                  <c:v>14.55</c:v>
                </c:pt>
                <c:pt idx="79">
                  <c:v>14.72</c:v>
                </c:pt>
                <c:pt idx="80">
                  <c:v>14.42</c:v>
                </c:pt>
                <c:pt idx="81">
                  <c:v>14.4</c:v>
                </c:pt>
                <c:pt idx="82">
                  <c:v>14.2</c:v>
                </c:pt>
                <c:pt idx="83">
                  <c:v>14.12</c:v>
                </c:pt>
                <c:pt idx="84">
                  <c:v>13.97</c:v>
                </c:pt>
                <c:pt idx="85">
                  <c:v>14.39</c:v>
                </c:pt>
                <c:pt idx="86">
                  <c:v>14.68</c:v>
                </c:pt>
                <c:pt idx="87">
                  <c:v>#N/A</c:v>
                </c:pt>
                <c:pt idx="88">
                  <c:v>#N/A</c:v>
                </c:pt>
                <c:pt idx="89">
                  <c:v>#N/A</c:v>
                </c:pt>
                <c:pt idx="90">
                  <c:v>16.34</c:v>
                </c:pt>
                <c:pt idx="91">
                  <c:v>16.04</c:v>
                </c:pt>
                <c:pt idx="92">
                  <c:v>15.63</c:v>
                </c:pt>
                <c:pt idx="93">
                  <c:v>16.04</c:v>
                </c:pt>
                <c:pt idx="94">
                  <c:v>16.09</c:v>
                </c:pt>
                <c:pt idx="95">
                  <c:v>15.58</c:v>
                </c:pt>
                <c:pt idx="96">
                  <c:v>15.89</c:v>
                </c:pt>
                <c:pt idx="97">
                  <c:v>15.91</c:v>
                </c:pt>
                <c:pt idx="98">
                  <c:v>15.82</c:v>
                </c:pt>
                <c:pt idx="99">
                  <c:v>15.96</c:v>
                </c:pt>
                <c:pt idx="100">
                  <c:v>15.42</c:v>
                </c:pt>
                <c:pt idx="101">
                  <c:v>15.87</c:v>
                </c:pt>
                <c:pt idx="102">
                  <c:v>15.42</c:v>
                </c:pt>
                <c:pt idx="103">
                  <c:v>15.48</c:v>
                </c:pt>
                <c:pt idx="104">
                  <c:v>15.81</c:v>
                </c:pt>
                <c:pt idx="105">
                  <c:v>15.55</c:v>
                </c:pt>
                <c:pt idx="106">
                  <c:v>15.26</c:v>
                </c:pt>
                <c:pt idx="107">
                  <c:v>15.12</c:v>
                </c:pt>
                <c:pt idx="108">
                  <c:v>15.47</c:v>
                </c:pt>
                <c:pt idx="109">
                  <c:v>15.6</c:v>
                </c:pt>
                <c:pt idx="110">
                  <c:v>15.4</c:v>
                </c:pt>
                <c:pt idx="111">
                  <c:v>15.22</c:v>
                </c:pt>
                <c:pt idx="112">
                  <c:v>15.52</c:v>
                </c:pt>
                <c:pt idx="113">
                  <c:v>15.35</c:v>
                </c:pt>
                <c:pt idx="114">
                  <c:v>15.48</c:v>
                </c:pt>
                <c:pt idx="115">
                  <c:v>14.99</c:v>
                </c:pt>
                <c:pt idx="116">
                  <c:v>14.69</c:v>
                </c:pt>
                <c:pt idx="117">
                  <c:v>14.42</c:v>
                </c:pt>
                <c:pt idx="118">
                  <c:v>14.54</c:v>
                </c:pt>
                <c:pt idx="119">
                  <c:v>15.18</c:v>
                </c:pt>
                <c:pt idx="120">
                  <c:v>14.98</c:v>
                </c:pt>
                <c:pt idx="121">
                  <c:v>15.14</c:v>
                </c:pt>
                <c:pt idx="122">
                  <c:v>14.55</c:v>
                </c:pt>
                <c:pt idx="123">
                  <c:v>15.2</c:v>
                </c:pt>
                <c:pt idx="124">
                  <c:v>15.03</c:v>
                </c:pt>
                <c:pt idx="125">
                  <c:v>14.76</c:v>
                </c:pt>
                <c:pt idx="126">
                  <c:v>14.37</c:v>
                </c:pt>
                <c:pt idx="127">
                  <c:v>14.4</c:v>
                </c:pt>
                <c:pt idx="128">
                  <c:v>14.29</c:v>
                </c:pt>
                <c:pt idx="129">
                  <c:v>14.3</c:v>
                </c:pt>
                <c:pt idx="130">
                  <c:v>14.57</c:v>
                </c:pt>
                <c:pt idx="131">
                  <c:v>14.78</c:v>
                </c:pt>
                <c:pt idx="132">
                  <c:v>#N/A</c:v>
                </c:pt>
                <c:pt idx="133">
                  <c:v>#N/A</c:v>
                </c:pt>
                <c:pt idx="134">
                  <c:v>#N/A</c:v>
                </c:pt>
                <c:pt idx="135">
                  <c:v>15.45</c:v>
                </c:pt>
                <c:pt idx="136">
                  <c:v>15.43</c:v>
                </c:pt>
                <c:pt idx="137">
                  <c:v>15.01</c:v>
                </c:pt>
                <c:pt idx="138">
                  <c:v>15.47</c:v>
                </c:pt>
                <c:pt idx="139">
                  <c:v>15.17</c:v>
                </c:pt>
                <c:pt idx="140">
                  <c:v>15.01</c:v>
                </c:pt>
                <c:pt idx="141">
                  <c:v>15.36</c:v>
                </c:pt>
                <c:pt idx="142">
                  <c:v>15.06</c:v>
                </c:pt>
                <c:pt idx="143">
                  <c:v>15.21</c:v>
                </c:pt>
                <c:pt idx="144">
                  <c:v>15.12</c:v>
                </c:pt>
                <c:pt idx="145">
                  <c:v>14.33</c:v>
                </c:pt>
                <c:pt idx="146">
                  <c:v>14.65</c:v>
                </c:pt>
                <c:pt idx="147">
                  <c:v>14.86</c:v>
                </c:pt>
                <c:pt idx="148">
                  <c:v>14.68</c:v>
                </c:pt>
                <c:pt idx="149">
                  <c:v>15.08</c:v>
                </c:pt>
                <c:pt idx="150">
                  <c:v>14.89</c:v>
                </c:pt>
                <c:pt idx="151">
                  <c:v>14.45</c:v>
                </c:pt>
                <c:pt idx="152">
                  <c:v>14.22</c:v>
                </c:pt>
                <c:pt idx="153">
                  <c:v>14.56</c:v>
                </c:pt>
                <c:pt idx="154">
                  <c:v>14.89</c:v>
                </c:pt>
                <c:pt idx="155">
                  <c:v>15.08</c:v>
                </c:pt>
                <c:pt idx="156">
                  <c:v>14.56</c:v>
                </c:pt>
                <c:pt idx="157">
                  <c:v>14.86</c:v>
                </c:pt>
                <c:pt idx="158">
                  <c:v>14.3</c:v>
                </c:pt>
                <c:pt idx="159">
                  <c:v>14.51</c:v>
                </c:pt>
                <c:pt idx="160">
                  <c:v>13.99</c:v>
                </c:pt>
                <c:pt idx="161">
                  <c:v>14.09</c:v>
                </c:pt>
                <c:pt idx="162">
                  <c:v>13.91</c:v>
                </c:pt>
                <c:pt idx="163">
                  <c:v>13.85</c:v>
                </c:pt>
                <c:pt idx="164">
                  <c:v>14.35</c:v>
                </c:pt>
                <c:pt idx="165">
                  <c:v>14.5</c:v>
                </c:pt>
                <c:pt idx="166">
                  <c:v>14.66</c:v>
                </c:pt>
                <c:pt idx="167">
                  <c:v>14.11</c:v>
                </c:pt>
                <c:pt idx="168">
                  <c:v>14.63</c:v>
                </c:pt>
                <c:pt idx="169">
                  <c:v>14.3</c:v>
                </c:pt>
                <c:pt idx="170">
                  <c:v>14.09</c:v>
                </c:pt>
                <c:pt idx="171">
                  <c:v>13.89</c:v>
                </c:pt>
                <c:pt idx="172">
                  <c:v>13.68</c:v>
                </c:pt>
                <c:pt idx="173">
                  <c:v>13.75</c:v>
                </c:pt>
                <c:pt idx="174">
                  <c:v>13.7</c:v>
                </c:pt>
                <c:pt idx="175">
                  <c:v>13.43</c:v>
                </c:pt>
                <c:pt idx="176">
                  <c:v>13.73</c:v>
                </c:pt>
                <c:pt idx="177">
                  <c:v>#N/A</c:v>
                </c:pt>
                <c:pt idx="178">
                  <c:v>#N/A</c:v>
                </c:pt>
                <c:pt idx="179">
                  <c:v>#N/A</c:v>
                </c:pt>
                <c:pt idx="180">
                  <c:v>13.86</c:v>
                </c:pt>
                <c:pt idx="181">
                  <c:v>13.79</c:v>
                </c:pt>
                <c:pt idx="182">
                  <c:v>13.8</c:v>
                </c:pt>
                <c:pt idx="183">
                  <c:v>13.97</c:v>
                </c:pt>
                <c:pt idx="184">
                  <c:v>13.49</c:v>
                </c:pt>
                <c:pt idx="185">
                  <c:v>13.58</c:v>
                </c:pt>
                <c:pt idx="186">
                  <c:v>14.07</c:v>
                </c:pt>
                <c:pt idx="187">
                  <c:v>13.38</c:v>
                </c:pt>
                <c:pt idx="188">
                  <c:v>13.74</c:v>
                </c:pt>
                <c:pt idx="189">
                  <c:v>13.56</c:v>
                </c:pt>
                <c:pt idx="190">
                  <c:v>13.04</c:v>
                </c:pt>
                <c:pt idx="191">
                  <c:v>13.23</c:v>
                </c:pt>
                <c:pt idx="192">
                  <c:v>13.47</c:v>
                </c:pt>
                <c:pt idx="193">
                  <c:v>13.22</c:v>
                </c:pt>
                <c:pt idx="194">
                  <c:v>13.37</c:v>
                </c:pt>
                <c:pt idx="195">
                  <c:v>13.62</c:v>
                </c:pt>
                <c:pt idx="196">
                  <c:v>12.97</c:v>
                </c:pt>
                <c:pt idx="197">
                  <c:v>13.09</c:v>
                </c:pt>
                <c:pt idx="198">
                  <c:v>13.18</c:v>
                </c:pt>
                <c:pt idx="199">
                  <c:v>13.59</c:v>
                </c:pt>
                <c:pt idx="200">
                  <c:v>13.75</c:v>
                </c:pt>
                <c:pt idx="201">
                  <c:v>13.15</c:v>
                </c:pt>
                <c:pt idx="202">
                  <c:v>13.51</c:v>
                </c:pt>
                <c:pt idx="203">
                  <c:v>12.97</c:v>
                </c:pt>
                <c:pt idx="204">
                  <c:v>13.02</c:v>
                </c:pt>
                <c:pt idx="205">
                  <c:v>12.56</c:v>
                </c:pt>
                <c:pt idx="206">
                  <c:v>12.91</c:v>
                </c:pt>
                <c:pt idx="207">
                  <c:v>12.52</c:v>
                </c:pt>
                <c:pt idx="208">
                  <c:v>12.78</c:v>
                </c:pt>
                <c:pt idx="209">
                  <c:v>12.97</c:v>
                </c:pt>
                <c:pt idx="210">
                  <c:v>13.19</c:v>
                </c:pt>
                <c:pt idx="211">
                  <c:v>12.87</c:v>
                </c:pt>
                <c:pt idx="212">
                  <c:v>12.68</c:v>
                </c:pt>
                <c:pt idx="213">
                  <c:v>13.01</c:v>
                </c:pt>
                <c:pt idx="214">
                  <c:v>13</c:v>
                </c:pt>
                <c:pt idx="215">
                  <c:v>12.7</c:v>
                </c:pt>
                <c:pt idx="216">
                  <c:v>12.47</c:v>
                </c:pt>
                <c:pt idx="217">
                  <c:v>11.92</c:v>
                </c:pt>
                <c:pt idx="218">
                  <c:v>12.63</c:v>
                </c:pt>
                <c:pt idx="219">
                  <c:v>12.23</c:v>
                </c:pt>
                <c:pt idx="220">
                  <c:v>12.19</c:v>
                </c:pt>
                <c:pt idx="221">
                  <c:v>12.36</c:v>
                </c:pt>
                <c:pt idx="222">
                  <c:v>#N/A</c:v>
                </c:pt>
                <c:pt idx="223">
                  <c:v>#N/A</c:v>
                </c:pt>
                <c:pt idx="224">
                  <c:v>#N/A</c:v>
                </c:pt>
                <c:pt idx="225">
                  <c:v>12.53</c:v>
                </c:pt>
                <c:pt idx="226">
                  <c:v>12.2</c:v>
                </c:pt>
                <c:pt idx="227">
                  <c:v>12.43</c:v>
                </c:pt>
                <c:pt idx="228">
                  <c:v>12.48</c:v>
                </c:pt>
                <c:pt idx="229">
                  <c:v>12.3</c:v>
                </c:pt>
                <c:pt idx="230">
                  <c:v>12.15</c:v>
                </c:pt>
                <c:pt idx="231">
                  <c:v>12.22</c:v>
                </c:pt>
                <c:pt idx="232">
                  <c:v>11.98</c:v>
                </c:pt>
                <c:pt idx="233">
                  <c:v>12.49</c:v>
                </c:pt>
                <c:pt idx="234">
                  <c:v>11.94</c:v>
                </c:pt>
                <c:pt idx="235">
                  <c:v>12.24</c:v>
                </c:pt>
                <c:pt idx="236">
                  <c:v>11.64</c:v>
                </c:pt>
                <c:pt idx="237">
                  <c:v>12.11</c:v>
                </c:pt>
                <c:pt idx="238">
                  <c:v>12.15</c:v>
                </c:pt>
                <c:pt idx="239">
                  <c:v>11.87</c:v>
                </c:pt>
                <c:pt idx="240">
                  <c:v>12.02</c:v>
                </c:pt>
                <c:pt idx="241">
                  <c:v>11.44</c:v>
                </c:pt>
                <c:pt idx="242">
                  <c:v>12.08</c:v>
                </c:pt>
                <c:pt idx="243">
                  <c:v>11.74</c:v>
                </c:pt>
                <c:pt idx="244">
                  <c:v>11.71</c:v>
                </c:pt>
                <c:pt idx="245">
                  <c:v>11.78</c:v>
                </c:pt>
                <c:pt idx="246">
                  <c:v>11.67</c:v>
                </c:pt>
                <c:pt idx="247">
                  <c:v>11.46</c:v>
                </c:pt>
                <c:pt idx="248">
                  <c:v>11.58</c:v>
                </c:pt>
                <c:pt idx="249">
                  <c:v>11.6</c:v>
                </c:pt>
                <c:pt idx="250">
                  <c:v>11.45</c:v>
                </c:pt>
                <c:pt idx="251">
                  <c:v>11.16</c:v>
                </c:pt>
                <c:pt idx="252">
                  <c:v>10.92</c:v>
                </c:pt>
                <c:pt idx="253">
                  <c:v>11.22</c:v>
                </c:pt>
                <c:pt idx="254">
                  <c:v>11.21</c:v>
                </c:pt>
                <c:pt idx="255">
                  <c:v>11.32</c:v>
                </c:pt>
                <c:pt idx="256">
                  <c:v>10.59</c:v>
                </c:pt>
                <c:pt idx="257">
                  <c:v>10.75</c:v>
                </c:pt>
                <c:pt idx="258">
                  <c:v>10.67</c:v>
                </c:pt>
                <c:pt idx="259">
                  <c:v>11.36</c:v>
                </c:pt>
                <c:pt idx="260">
                  <c:v>11.03</c:v>
                </c:pt>
                <c:pt idx="261">
                  <c:v>10.88</c:v>
                </c:pt>
                <c:pt idx="262">
                  <c:v>10.41</c:v>
                </c:pt>
                <c:pt idx="263">
                  <c:v>10.76</c:v>
                </c:pt>
                <c:pt idx="264">
                  <c:v>10.78</c:v>
                </c:pt>
                <c:pt idx="265">
                  <c:v>10.59</c:v>
                </c:pt>
                <c:pt idx="266">
                  <c:v>10.58</c:v>
                </c:pt>
                <c:pt idx="267">
                  <c:v>#N/A</c:v>
                </c:pt>
                <c:pt idx="268">
                  <c:v>#N/A</c:v>
                </c:pt>
                <c:pt idx="269">
                  <c:v>#N/A</c:v>
                </c:pt>
                <c:pt idx="270">
                  <c:v>10.31</c:v>
                </c:pt>
                <c:pt idx="271">
                  <c:v>10.1</c:v>
                </c:pt>
                <c:pt idx="272">
                  <c:v>10.27</c:v>
                </c:pt>
                <c:pt idx="273">
                  <c:v>10.37</c:v>
                </c:pt>
                <c:pt idx="274">
                  <c:v>10.57</c:v>
                </c:pt>
                <c:pt idx="275">
                  <c:v>9.98</c:v>
                </c:pt>
                <c:pt idx="276">
                  <c:v>9.74</c:v>
                </c:pt>
                <c:pt idx="277">
                  <c:v>10.15</c:v>
                </c:pt>
                <c:pt idx="278">
                  <c:v>10.33</c:v>
                </c:pt>
                <c:pt idx="279">
                  <c:v>9.81</c:v>
                </c:pt>
                <c:pt idx="280">
                  <c:v>10.130000000000001</c:v>
                </c:pt>
                <c:pt idx="281">
                  <c:v>9.25</c:v>
                </c:pt>
                <c:pt idx="282">
                  <c:v>9.51</c:v>
                </c:pt>
                <c:pt idx="283">
                  <c:v>10.32</c:v>
                </c:pt>
                <c:pt idx="284">
                  <c:v>9.48</c:v>
                </c:pt>
                <c:pt idx="285">
                  <c:v>9.93</c:v>
                </c:pt>
                <c:pt idx="286">
                  <c:v>8.99</c:v>
                </c:pt>
                <c:pt idx="287">
                  <c:v>10.16</c:v>
                </c:pt>
                <c:pt idx="288">
                  <c:v>9.41</c:v>
                </c:pt>
                <c:pt idx="289">
                  <c:v>9.42</c:v>
                </c:pt>
                <c:pt idx="290">
                  <c:v>9.49</c:v>
                </c:pt>
                <c:pt idx="291">
                  <c:v>9.51</c:v>
                </c:pt>
                <c:pt idx="292">
                  <c:v>9.07</c:v>
                </c:pt>
                <c:pt idx="293">
                  <c:v>9.27</c:v>
                </c:pt>
                <c:pt idx="294">
                  <c:v>9.2100000000000009</c:v>
                </c:pt>
                <c:pt idx="295">
                  <c:v>9.43</c:v>
                </c:pt>
                <c:pt idx="296">
                  <c:v>8.65</c:v>
                </c:pt>
                <c:pt idx="297">
                  <c:v>8.4600000000000009</c:v>
                </c:pt>
                <c:pt idx="298">
                  <c:v>7.94</c:v>
                </c:pt>
                <c:pt idx="299">
                  <c:v>8.68</c:v>
                </c:pt>
                <c:pt idx="300">
                  <c:v>8.4700000000000006</c:v>
                </c:pt>
                <c:pt idx="301">
                  <c:v>8.07</c:v>
                </c:pt>
                <c:pt idx="302">
                  <c:v>7.72</c:v>
                </c:pt>
                <c:pt idx="303">
                  <c:v>7.67</c:v>
                </c:pt>
                <c:pt idx="304">
                  <c:v>8.1300000000000008</c:v>
                </c:pt>
                <c:pt idx="305">
                  <c:v>8.11</c:v>
                </c:pt>
                <c:pt idx="306">
                  <c:v>8.3800000000000008</c:v>
                </c:pt>
                <c:pt idx="307">
                  <c:v>7.94</c:v>
                </c:pt>
                <c:pt idx="308">
                  <c:v>7.94</c:v>
                </c:pt>
                <c:pt idx="309">
                  <c:v>8.27</c:v>
                </c:pt>
                <c:pt idx="310">
                  <c:v>7.59</c:v>
                </c:pt>
                <c:pt idx="311">
                  <c:v>7.28</c:v>
                </c:pt>
                <c:pt idx="312">
                  <c:v>#N/A</c:v>
                </c:pt>
                <c:pt idx="313">
                  <c:v>#N/A</c:v>
                </c:pt>
                <c:pt idx="314">
                  <c:v>#N/A</c:v>
                </c:pt>
                <c:pt idx="315">
                  <c:v>8.0399999999999991</c:v>
                </c:pt>
                <c:pt idx="316">
                  <c:v>7.98</c:v>
                </c:pt>
                <c:pt idx="317">
                  <c:v>7.84</c:v>
                </c:pt>
                <c:pt idx="318">
                  <c:v>8.14</c:v>
                </c:pt>
                <c:pt idx="319">
                  <c:v>8.19</c:v>
                </c:pt>
                <c:pt idx="320">
                  <c:v>7.77</c:v>
                </c:pt>
                <c:pt idx="321">
                  <c:v>7.4</c:v>
                </c:pt>
                <c:pt idx="322">
                  <c:v>7.98</c:v>
                </c:pt>
                <c:pt idx="323">
                  <c:v>7.63</c:v>
                </c:pt>
                <c:pt idx="324">
                  <c:v>7.89</c:v>
                </c:pt>
                <c:pt idx="325">
                  <c:v>7.88</c:v>
                </c:pt>
                <c:pt idx="326">
                  <c:v>6.8</c:v>
                </c:pt>
                <c:pt idx="327">
                  <c:v>7.42</c:v>
                </c:pt>
                <c:pt idx="328">
                  <c:v>7.93</c:v>
                </c:pt>
                <c:pt idx="329">
                  <c:v>7.33</c:v>
                </c:pt>
                <c:pt idx="330">
                  <c:v>7.64</c:v>
                </c:pt>
                <c:pt idx="331">
                  <c:v>6.74</c:v>
                </c:pt>
                <c:pt idx="332">
                  <c:v>8.18</c:v>
                </c:pt>
                <c:pt idx="333">
                  <c:v>7.29</c:v>
                </c:pt>
                <c:pt idx="334">
                  <c:v>7.51</c:v>
                </c:pt>
                <c:pt idx="335">
                  <c:v>7.23</c:v>
                </c:pt>
                <c:pt idx="336">
                  <c:v>7.17</c:v>
                </c:pt>
                <c:pt idx="337">
                  <c:v>7.46</c:v>
                </c:pt>
                <c:pt idx="338">
                  <c:v>6.6</c:v>
                </c:pt>
                <c:pt idx="339">
                  <c:v>6.94</c:v>
                </c:pt>
                <c:pt idx="340">
                  <c:v>6.85</c:v>
                </c:pt>
                <c:pt idx="341">
                  <c:v>6.3</c:v>
                </c:pt>
                <c:pt idx="342">
                  <c:v>6.5</c:v>
                </c:pt>
                <c:pt idx="343">
                  <c:v>5.34</c:v>
                </c:pt>
                <c:pt idx="344">
                  <c:v>5.91</c:v>
                </c:pt>
                <c:pt idx="345">
                  <c:v>6.14</c:v>
                </c:pt>
                <c:pt idx="346">
                  <c:v>5.87</c:v>
                </c:pt>
                <c:pt idx="347">
                  <c:v>5.5</c:v>
                </c:pt>
                <c:pt idx="348">
                  <c:v>4.72</c:v>
                </c:pt>
                <c:pt idx="349">
                  <c:v>6.01</c:v>
                </c:pt>
                <c:pt idx="350">
                  <c:v>6.08</c:v>
                </c:pt>
                <c:pt idx="351">
                  <c:v>5.6</c:v>
                </c:pt>
                <c:pt idx="352">
                  <c:v>5.37</c:v>
                </c:pt>
                <c:pt idx="353">
                  <c:v>5.48</c:v>
                </c:pt>
                <c:pt idx="354">
                  <c:v>5.61</c:v>
                </c:pt>
                <c:pt idx="355">
                  <c:v>5.03</c:v>
                </c:pt>
                <c:pt idx="356">
                  <c:v>5.08</c:v>
                </c:pt>
                <c:pt idx="357">
                  <c:v>#N/A</c:v>
                </c:pt>
                <c:pt idx="358">
                  <c:v>#N/A</c:v>
                </c:pt>
                <c:pt idx="359">
                  <c:v>#N/A</c:v>
                </c:pt>
                <c:pt idx="360">
                  <c:v>7.05</c:v>
                </c:pt>
                <c:pt idx="361">
                  <c:v>7.67</c:v>
                </c:pt>
                <c:pt idx="362">
                  <c:v>7.14</c:v>
                </c:pt>
                <c:pt idx="363">
                  <c:v>7.3</c:v>
                </c:pt>
                <c:pt idx="364">
                  <c:v>7.39</c:v>
                </c:pt>
                <c:pt idx="365">
                  <c:v>6.81</c:v>
                </c:pt>
                <c:pt idx="366">
                  <c:v>6.7</c:v>
                </c:pt>
                <c:pt idx="367">
                  <c:v>7.41</c:v>
                </c:pt>
                <c:pt idx="368">
                  <c:v>7.28</c:v>
                </c:pt>
                <c:pt idx="369">
                  <c:v>7.37</c:v>
                </c:pt>
                <c:pt idx="370">
                  <c:v>7.01</c:v>
                </c:pt>
                <c:pt idx="371">
                  <c:v>6.14</c:v>
                </c:pt>
                <c:pt idx="372">
                  <c:v>6.47</c:v>
                </c:pt>
                <c:pt idx="373">
                  <c:v>7.47</c:v>
                </c:pt>
                <c:pt idx="374">
                  <c:v>6.4</c:v>
                </c:pt>
                <c:pt idx="375">
                  <c:v>7.14</c:v>
                </c:pt>
                <c:pt idx="376">
                  <c:v>6.08</c:v>
                </c:pt>
                <c:pt idx="377">
                  <c:v>7.58</c:v>
                </c:pt>
                <c:pt idx="378">
                  <c:v>6.69</c:v>
                </c:pt>
                <c:pt idx="379">
                  <c:v>6.54</c:v>
                </c:pt>
                <c:pt idx="380">
                  <c:v>6.12</c:v>
                </c:pt>
                <c:pt idx="381">
                  <c:v>6.25</c:v>
                </c:pt>
                <c:pt idx="382">
                  <c:v>6.73</c:v>
                </c:pt>
                <c:pt idx="383">
                  <c:v>5.83</c:v>
                </c:pt>
                <c:pt idx="384">
                  <c:v>6.12</c:v>
                </c:pt>
                <c:pt idx="385">
                  <c:v>5.98</c:v>
                </c:pt>
                <c:pt idx="386">
                  <c:v>5.5</c:v>
                </c:pt>
                <c:pt idx="387">
                  <c:v>5.86</c:v>
                </c:pt>
                <c:pt idx="388">
                  <c:v>4.2699999999999996</c:v>
                </c:pt>
                <c:pt idx="389">
                  <c:v>4.6900000000000004</c:v>
                </c:pt>
                <c:pt idx="390">
                  <c:v>5.26</c:v>
                </c:pt>
                <c:pt idx="391">
                  <c:v>4.87</c:v>
                </c:pt>
                <c:pt idx="392">
                  <c:v>4.5599999999999996</c:v>
                </c:pt>
                <c:pt idx="393">
                  <c:v>3.57</c:v>
                </c:pt>
                <c:pt idx="394">
                  <c:v>5.21</c:v>
                </c:pt>
                <c:pt idx="395">
                  <c:v>5.22</c:v>
                </c:pt>
                <c:pt idx="396">
                  <c:v>4.62</c:v>
                </c:pt>
                <c:pt idx="397">
                  <c:v>4.53</c:v>
                </c:pt>
                <c:pt idx="398">
                  <c:v>4.82</c:v>
                </c:pt>
                <c:pt idx="399">
                  <c:v>4.79</c:v>
                </c:pt>
                <c:pt idx="400">
                  <c:v>4.3600000000000003</c:v>
                </c:pt>
                <c:pt idx="401">
                  <c:v>3.92</c:v>
                </c:pt>
                <c:pt idx="402">
                  <c:v>#N/A</c:v>
                </c:pt>
                <c:pt idx="403">
                  <c:v>#N/A</c:v>
                </c:pt>
                <c:pt idx="404">
                  <c:v>#N/A</c:v>
                </c:pt>
                <c:pt idx="405">
                  <c:v>8.75</c:v>
                </c:pt>
                <c:pt idx="406">
                  <c:v>9.18</c:v>
                </c:pt>
                <c:pt idx="407">
                  <c:v>8.86</c:v>
                </c:pt>
                <c:pt idx="408">
                  <c:v>9.42</c:v>
                </c:pt>
                <c:pt idx="409">
                  <c:v>9.33</c:v>
                </c:pt>
                <c:pt idx="410">
                  <c:v>8.56</c:v>
                </c:pt>
                <c:pt idx="411">
                  <c:v>8.5500000000000007</c:v>
                </c:pt>
                <c:pt idx="412">
                  <c:v>9.48</c:v>
                </c:pt>
                <c:pt idx="413">
                  <c:v>9.0500000000000007</c:v>
                </c:pt>
                <c:pt idx="414">
                  <c:v>9.1300000000000008</c:v>
                </c:pt>
                <c:pt idx="415">
                  <c:v>8.83</c:v>
                </c:pt>
                <c:pt idx="416">
                  <c:v>8.48</c:v>
                </c:pt>
                <c:pt idx="417">
                  <c:v>8.5399999999999991</c:v>
                </c:pt>
                <c:pt idx="418">
                  <c:v>9.32</c:v>
                </c:pt>
                <c:pt idx="419">
                  <c:v>8.7899999999999991</c:v>
                </c:pt>
                <c:pt idx="420">
                  <c:v>8.92</c:v>
                </c:pt>
                <c:pt idx="421">
                  <c:v>7.83</c:v>
                </c:pt>
                <c:pt idx="422">
                  <c:v>9.16</c:v>
                </c:pt>
                <c:pt idx="423">
                  <c:v>8.34</c:v>
                </c:pt>
                <c:pt idx="424">
                  <c:v>8.4499999999999993</c:v>
                </c:pt>
                <c:pt idx="425">
                  <c:v>8.6</c:v>
                </c:pt>
                <c:pt idx="426">
                  <c:v>8.3800000000000008</c:v>
                </c:pt>
                <c:pt idx="427">
                  <c:v>8.3000000000000007</c:v>
                </c:pt>
                <c:pt idx="428">
                  <c:v>8.16</c:v>
                </c:pt>
                <c:pt idx="429">
                  <c:v>7.85</c:v>
                </c:pt>
                <c:pt idx="430">
                  <c:v>7.93</c:v>
                </c:pt>
                <c:pt idx="431">
                  <c:v>7.35</c:v>
                </c:pt>
                <c:pt idx="432">
                  <c:v>7.54</c:v>
                </c:pt>
                <c:pt idx="433">
                  <c:v>6.04</c:v>
                </c:pt>
                <c:pt idx="434">
                  <c:v>7.35</c:v>
                </c:pt>
                <c:pt idx="435">
                  <c:v>6.92</c:v>
                </c:pt>
                <c:pt idx="436">
                  <c:v>6.98</c:v>
                </c:pt>
                <c:pt idx="437">
                  <c:v>6.46</c:v>
                </c:pt>
                <c:pt idx="438">
                  <c:v>5.89</c:v>
                </c:pt>
                <c:pt idx="439">
                  <c:v>7.45</c:v>
                </c:pt>
                <c:pt idx="440">
                  <c:v>7.23</c:v>
                </c:pt>
                <c:pt idx="441">
                  <c:v>6.97</c:v>
                </c:pt>
                <c:pt idx="442">
                  <c:v>6.08</c:v>
                </c:pt>
                <c:pt idx="443">
                  <c:v>6.77</c:v>
                </c:pt>
                <c:pt idx="444">
                  <c:v>6.13</c:v>
                </c:pt>
                <c:pt idx="445">
                  <c:v>5.73</c:v>
                </c:pt>
                <c:pt idx="446">
                  <c:v>5.28</c:v>
                </c:pt>
                <c:pt idx="447">
                  <c:v>#N/A</c:v>
                </c:pt>
                <c:pt idx="448">
                  <c:v>#N/A</c:v>
                </c:pt>
                <c:pt idx="449">
                  <c:v>#N/A</c:v>
                </c:pt>
                <c:pt idx="450">
                  <c:v>10.94</c:v>
                </c:pt>
                <c:pt idx="451">
                  <c:v>11.38</c:v>
                </c:pt>
                <c:pt idx="452">
                  <c:v>10.93</c:v>
                </c:pt>
                <c:pt idx="453">
                  <c:v>11.63</c:v>
                </c:pt>
                <c:pt idx="454">
                  <c:v>11.46</c:v>
                </c:pt>
                <c:pt idx="455">
                  <c:v>10.84</c:v>
                </c:pt>
                <c:pt idx="456">
                  <c:v>11.02</c:v>
                </c:pt>
                <c:pt idx="457">
                  <c:v>11.45</c:v>
                </c:pt>
                <c:pt idx="458">
                  <c:v>11.22</c:v>
                </c:pt>
                <c:pt idx="459">
                  <c:v>11.33</c:v>
                </c:pt>
                <c:pt idx="460">
                  <c:v>11.12</c:v>
                </c:pt>
                <c:pt idx="461">
                  <c:v>11.08</c:v>
                </c:pt>
                <c:pt idx="462">
                  <c:v>10.88</c:v>
                </c:pt>
                <c:pt idx="463">
                  <c:v>11.38</c:v>
                </c:pt>
                <c:pt idx="464">
                  <c:v>11.32</c:v>
                </c:pt>
                <c:pt idx="465">
                  <c:v>11.12</c:v>
                </c:pt>
                <c:pt idx="466">
                  <c:v>10.76</c:v>
                </c:pt>
                <c:pt idx="467">
                  <c:v>10.4</c:v>
                </c:pt>
                <c:pt idx="468">
                  <c:v>10.68</c:v>
                </c:pt>
                <c:pt idx="469">
                  <c:v>10.44</c:v>
                </c:pt>
                <c:pt idx="470">
                  <c:v>10.8</c:v>
                </c:pt>
                <c:pt idx="471">
                  <c:v>10.32</c:v>
                </c:pt>
                <c:pt idx="472">
                  <c:v>10.66</c:v>
                </c:pt>
                <c:pt idx="473">
                  <c:v>10.34</c:v>
                </c:pt>
                <c:pt idx="474">
                  <c:v>10.130000000000001</c:v>
                </c:pt>
                <c:pt idx="475">
                  <c:v>10.34</c:v>
                </c:pt>
                <c:pt idx="476">
                  <c:v>10.220000000000001</c:v>
                </c:pt>
                <c:pt idx="477">
                  <c:v>9.66</c:v>
                </c:pt>
                <c:pt idx="478">
                  <c:v>9.76</c:v>
                </c:pt>
                <c:pt idx="479">
                  <c:v>10.34</c:v>
                </c:pt>
                <c:pt idx="480">
                  <c:v>9.77</c:v>
                </c:pt>
                <c:pt idx="481">
                  <c:v>9.61</c:v>
                </c:pt>
                <c:pt idx="482">
                  <c:v>9.77</c:v>
                </c:pt>
                <c:pt idx="483">
                  <c:v>9.39</c:v>
                </c:pt>
                <c:pt idx="484">
                  <c:v>9.94</c:v>
                </c:pt>
                <c:pt idx="485">
                  <c:v>10.11</c:v>
                </c:pt>
                <c:pt idx="486">
                  <c:v>9.85</c:v>
                </c:pt>
                <c:pt idx="487">
                  <c:v>8.66</c:v>
                </c:pt>
                <c:pt idx="488">
                  <c:v>9.49</c:v>
                </c:pt>
                <c:pt idx="489">
                  <c:v>9.82</c:v>
                </c:pt>
                <c:pt idx="490">
                  <c:v>9.35</c:v>
                </c:pt>
                <c:pt idx="491">
                  <c:v>#N/A</c:v>
                </c:pt>
                <c:pt idx="492">
                  <c:v>#N/A</c:v>
                </c:pt>
                <c:pt idx="493">
                  <c:v>#N/A</c:v>
                </c:pt>
                <c:pt idx="494">
                  <c:v>#N/A</c:v>
                </c:pt>
                <c:pt idx="495">
                  <c:v>13.34</c:v>
                </c:pt>
                <c:pt idx="496">
                  <c:v>13.59</c:v>
                </c:pt>
                <c:pt idx="497">
                  <c:v>13.34</c:v>
                </c:pt>
                <c:pt idx="498">
                  <c:v>13.64</c:v>
                </c:pt>
                <c:pt idx="499">
                  <c:v>13.3</c:v>
                </c:pt>
                <c:pt idx="500">
                  <c:v>12.99</c:v>
                </c:pt>
                <c:pt idx="501">
                  <c:v>13.05</c:v>
                </c:pt>
                <c:pt idx="502">
                  <c:v>13.22</c:v>
                </c:pt>
                <c:pt idx="503">
                  <c:v>#N/A</c:v>
                </c:pt>
                <c:pt idx="504">
                  <c:v>13.63</c:v>
                </c:pt>
                <c:pt idx="505">
                  <c:v>13.39</c:v>
                </c:pt>
                <c:pt idx="506">
                  <c:v>13.11</c:v>
                </c:pt>
                <c:pt idx="507">
                  <c:v>12.95</c:v>
                </c:pt>
                <c:pt idx="508">
                  <c:v>13.41</c:v>
                </c:pt>
                <c:pt idx="509">
                  <c:v>13.32</c:v>
                </c:pt>
                <c:pt idx="510">
                  <c:v>13.27</c:v>
                </c:pt>
                <c:pt idx="511">
                  <c:v>12.92</c:v>
                </c:pt>
                <c:pt idx="512">
                  <c:v>12.86</c:v>
                </c:pt>
                <c:pt idx="513">
                  <c:v>13.08</c:v>
                </c:pt>
                <c:pt idx="514">
                  <c:v>12.76</c:v>
                </c:pt>
                <c:pt idx="515">
                  <c:v>12.64</c:v>
                </c:pt>
                <c:pt idx="516">
                  <c:v>12.64</c:v>
                </c:pt>
                <c:pt idx="517">
                  <c:v>12.49</c:v>
                </c:pt>
                <c:pt idx="518">
                  <c:v>12.61</c:v>
                </c:pt>
                <c:pt idx="519">
                  <c:v>12.59</c:v>
                </c:pt>
                <c:pt idx="520">
                  <c:v>12.55</c:v>
                </c:pt>
                <c:pt idx="521">
                  <c:v>12.23</c:v>
                </c:pt>
                <c:pt idx="522">
                  <c:v>11.95</c:v>
                </c:pt>
                <c:pt idx="523">
                  <c:v>12.03</c:v>
                </c:pt>
                <c:pt idx="524">
                  <c:v>12.36</c:v>
                </c:pt>
                <c:pt idx="525">
                  <c:v>12.2</c:v>
                </c:pt>
                <c:pt idx="526">
                  <c:v>11.83</c:v>
                </c:pt>
                <c:pt idx="527">
                  <c:v>12.15</c:v>
                </c:pt>
                <c:pt idx="528">
                  <c:v>12.01</c:v>
                </c:pt>
                <c:pt idx="529">
                  <c:v>12.18</c:v>
                </c:pt>
                <c:pt idx="530">
                  <c:v>12.35</c:v>
                </c:pt>
                <c:pt idx="531">
                  <c:v>12.04</c:v>
                </c:pt>
                <c:pt idx="532">
                  <c:v>11.46</c:v>
                </c:pt>
                <c:pt idx="533">
                  <c:v>11.74</c:v>
                </c:pt>
                <c:pt idx="534">
                  <c:v>11.86</c:v>
                </c:pt>
                <c:pt idx="535">
                  <c:v>11.9</c:v>
                </c:pt>
                <c:pt idx="536">
                  <c:v>#N/A</c:v>
                </c:pt>
                <c:pt idx="537">
                  <c:v>#N/A</c:v>
                </c:pt>
                <c:pt idx="538">
                  <c:v>#N/A</c:v>
                </c:pt>
                <c:pt idx="539">
                  <c:v>#N/A</c:v>
                </c:pt>
              </c:numCache>
            </c:numRef>
          </c:val>
          <c:smooth val="0"/>
          <c:extLst>
            <c:ext xmlns:c16="http://schemas.microsoft.com/office/drawing/2014/chart" uri="{C3380CC4-5D6E-409C-BE32-E72D297353CC}">
              <c16:uniqueId val="{00000001-FA0D-1F49-813E-44A7F2992082}"/>
            </c:ext>
          </c:extLst>
        </c:ser>
        <c:ser>
          <c:idx val="1"/>
          <c:order val="1"/>
          <c:tx>
            <c:strRef>
              <c:f>CyclePlot!$M$2</c:f>
              <c:strCache>
                <c:ptCount val="1"/>
                <c:pt idx="0">
                  <c:v>average</c:v>
                </c:pt>
              </c:strCache>
            </c:strRef>
          </c:tx>
          <c:spPr>
            <a:ln w="12700" cap="rnd">
              <a:solidFill>
                <a:schemeClr val="accent2"/>
              </a:solidFill>
              <a:round/>
            </a:ln>
            <a:effectLst/>
          </c:spPr>
          <c:marker>
            <c:symbol val="none"/>
          </c:marker>
          <c:val>
            <c:numRef>
              <c:f>CyclePlot!$M$3:$M$542</c:f>
              <c:numCache>
                <c:formatCode>0.0</c:formatCode>
                <c:ptCount val="540"/>
                <c:pt idx="0">
                  <c:v>14.232926829268298</c:v>
                </c:pt>
                <c:pt idx="1">
                  <c:v>14.232926829268298</c:v>
                </c:pt>
                <c:pt idx="2">
                  <c:v>14.232926829268298</c:v>
                </c:pt>
                <c:pt idx="3">
                  <c:v>14.232926829268298</c:v>
                </c:pt>
                <c:pt idx="4">
                  <c:v>14.232926829268298</c:v>
                </c:pt>
                <c:pt idx="5">
                  <c:v>14.232926829268298</c:v>
                </c:pt>
                <c:pt idx="6">
                  <c:v>14.232926829268298</c:v>
                </c:pt>
                <c:pt idx="7">
                  <c:v>14.232926829268298</c:v>
                </c:pt>
                <c:pt idx="8">
                  <c:v>14.232926829268298</c:v>
                </c:pt>
                <c:pt idx="9">
                  <c:v>14.232926829268298</c:v>
                </c:pt>
                <c:pt idx="10">
                  <c:v>14.232926829268298</c:v>
                </c:pt>
                <c:pt idx="11">
                  <c:v>14.232926829268298</c:v>
                </c:pt>
                <c:pt idx="12">
                  <c:v>14.232926829268298</c:v>
                </c:pt>
                <c:pt idx="13">
                  <c:v>14.232926829268298</c:v>
                </c:pt>
                <c:pt idx="14">
                  <c:v>14.232926829268298</c:v>
                </c:pt>
                <c:pt idx="15">
                  <c:v>14.232926829268298</c:v>
                </c:pt>
                <c:pt idx="16">
                  <c:v>14.232926829268298</c:v>
                </c:pt>
                <c:pt idx="17">
                  <c:v>14.232926829268298</c:v>
                </c:pt>
                <c:pt idx="18">
                  <c:v>14.232926829268298</c:v>
                </c:pt>
                <c:pt idx="19">
                  <c:v>14.232926829268298</c:v>
                </c:pt>
                <c:pt idx="20">
                  <c:v>14.232926829268298</c:v>
                </c:pt>
                <c:pt idx="21">
                  <c:v>14.232926829268298</c:v>
                </c:pt>
                <c:pt idx="22">
                  <c:v>14.232926829268298</c:v>
                </c:pt>
                <c:pt idx="23">
                  <c:v>14.232926829268298</c:v>
                </c:pt>
                <c:pt idx="24">
                  <c:v>14.232926829268298</c:v>
                </c:pt>
                <c:pt idx="25">
                  <c:v>14.232926829268298</c:v>
                </c:pt>
                <c:pt idx="26">
                  <c:v>14.232926829268298</c:v>
                </c:pt>
                <c:pt idx="27">
                  <c:v>14.232926829268298</c:v>
                </c:pt>
                <c:pt idx="28">
                  <c:v>14.232926829268298</c:v>
                </c:pt>
                <c:pt idx="29">
                  <c:v>14.232926829268298</c:v>
                </c:pt>
                <c:pt idx="30">
                  <c:v>14.232926829268298</c:v>
                </c:pt>
                <c:pt idx="31">
                  <c:v>14.232926829268298</c:v>
                </c:pt>
                <c:pt idx="32">
                  <c:v>14.232926829268298</c:v>
                </c:pt>
                <c:pt idx="33">
                  <c:v>14.232926829268298</c:v>
                </c:pt>
                <c:pt idx="34">
                  <c:v>14.232926829268298</c:v>
                </c:pt>
                <c:pt idx="35">
                  <c:v>14.232926829268298</c:v>
                </c:pt>
                <c:pt idx="36">
                  <c:v>14.232926829268298</c:v>
                </c:pt>
                <c:pt idx="37">
                  <c:v>14.232926829268298</c:v>
                </c:pt>
                <c:pt idx="38">
                  <c:v>14.232926829268298</c:v>
                </c:pt>
                <c:pt idx="39">
                  <c:v>14.232926829268298</c:v>
                </c:pt>
                <c:pt idx="40">
                  <c:v>14.232926829268298</c:v>
                </c:pt>
                <c:pt idx="41">
                  <c:v>14.232926829268298</c:v>
                </c:pt>
                <c:pt idx="42">
                  <c:v>#N/A</c:v>
                </c:pt>
                <c:pt idx="43">
                  <c:v>#N/A</c:v>
                </c:pt>
                <c:pt idx="44">
                  <c:v>#N/A</c:v>
                </c:pt>
                <c:pt idx="45">
                  <c:v>15.118095238095236</c:v>
                </c:pt>
                <c:pt idx="46">
                  <c:v>15.118095238095236</c:v>
                </c:pt>
                <c:pt idx="47">
                  <c:v>15.118095238095236</c:v>
                </c:pt>
                <c:pt idx="48">
                  <c:v>15.118095238095236</c:v>
                </c:pt>
                <c:pt idx="49">
                  <c:v>15.118095238095236</c:v>
                </c:pt>
                <c:pt idx="50">
                  <c:v>15.118095238095236</c:v>
                </c:pt>
                <c:pt idx="51">
                  <c:v>15.118095238095236</c:v>
                </c:pt>
                <c:pt idx="52">
                  <c:v>15.118095238095236</c:v>
                </c:pt>
                <c:pt idx="53">
                  <c:v>15.118095238095236</c:v>
                </c:pt>
                <c:pt idx="54">
                  <c:v>15.118095238095236</c:v>
                </c:pt>
                <c:pt idx="55">
                  <c:v>15.118095238095236</c:v>
                </c:pt>
                <c:pt idx="56">
                  <c:v>15.118095238095236</c:v>
                </c:pt>
                <c:pt idx="57">
                  <c:v>15.118095238095236</c:v>
                </c:pt>
                <c:pt idx="58">
                  <c:v>15.118095238095236</c:v>
                </c:pt>
                <c:pt idx="59">
                  <c:v>15.118095238095236</c:v>
                </c:pt>
                <c:pt idx="60">
                  <c:v>15.118095238095236</c:v>
                </c:pt>
                <c:pt idx="61">
                  <c:v>15.118095238095236</c:v>
                </c:pt>
                <c:pt idx="62">
                  <c:v>15.118095238095236</c:v>
                </c:pt>
                <c:pt idx="63">
                  <c:v>15.118095238095236</c:v>
                </c:pt>
                <c:pt idx="64">
                  <c:v>15.118095238095236</c:v>
                </c:pt>
                <c:pt idx="65">
                  <c:v>15.118095238095236</c:v>
                </c:pt>
                <c:pt idx="66">
                  <c:v>15.118095238095236</c:v>
                </c:pt>
                <c:pt idx="67">
                  <c:v>15.118095238095236</c:v>
                </c:pt>
                <c:pt idx="68">
                  <c:v>15.118095238095236</c:v>
                </c:pt>
                <c:pt idx="69">
                  <c:v>15.118095238095236</c:v>
                </c:pt>
                <c:pt idx="70">
                  <c:v>15.118095238095236</c:v>
                </c:pt>
                <c:pt idx="71">
                  <c:v>15.118095238095236</c:v>
                </c:pt>
                <c:pt idx="72">
                  <c:v>15.118095238095236</c:v>
                </c:pt>
                <c:pt idx="73">
                  <c:v>15.118095238095236</c:v>
                </c:pt>
                <c:pt idx="74">
                  <c:v>15.118095238095236</c:v>
                </c:pt>
                <c:pt idx="75">
                  <c:v>15.118095238095236</c:v>
                </c:pt>
                <c:pt idx="76">
                  <c:v>15.118095238095236</c:v>
                </c:pt>
                <c:pt idx="77">
                  <c:v>15.118095238095236</c:v>
                </c:pt>
                <c:pt idx="78">
                  <c:v>15.118095238095236</c:v>
                </c:pt>
                <c:pt idx="79">
                  <c:v>15.118095238095236</c:v>
                </c:pt>
                <c:pt idx="80">
                  <c:v>15.118095238095236</c:v>
                </c:pt>
                <c:pt idx="81">
                  <c:v>15.118095238095236</c:v>
                </c:pt>
                <c:pt idx="82">
                  <c:v>15.118095238095236</c:v>
                </c:pt>
                <c:pt idx="83">
                  <c:v>15.118095238095236</c:v>
                </c:pt>
                <c:pt idx="84">
                  <c:v>15.118095238095236</c:v>
                </c:pt>
                <c:pt idx="85">
                  <c:v>15.118095238095236</c:v>
                </c:pt>
                <c:pt idx="86">
                  <c:v>15.118095238095236</c:v>
                </c:pt>
                <c:pt idx="87">
                  <c:v>#N/A</c:v>
                </c:pt>
                <c:pt idx="88">
                  <c:v>#N/A</c:v>
                </c:pt>
                <c:pt idx="89">
                  <c:v>#N/A</c:v>
                </c:pt>
                <c:pt idx="90">
                  <c:v>15.272857142857143</c:v>
                </c:pt>
                <c:pt idx="91">
                  <c:v>15.272857142857143</c:v>
                </c:pt>
                <c:pt idx="92">
                  <c:v>15.272857142857143</c:v>
                </c:pt>
                <c:pt idx="93">
                  <c:v>15.272857142857143</c:v>
                </c:pt>
                <c:pt idx="94">
                  <c:v>15.272857142857143</c:v>
                </c:pt>
                <c:pt idx="95">
                  <c:v>15.272857142857143</c:v>
                </c:pt>
                <c:pt idx="96">
                  <c:v>15.272857142857143</c:v>
                </c:pt>
                <c:pt idx="97">
                  <c:v>15.272857142857143</c:v>
                </c:pt>
                <c:pt idx="98">
                  <c:v>15.272857142857143</c:v>
                </c:pt>
                <c:pt idx="99">
                  <c:v>15.272857142857143</c:v>
                </c:pt>
                <c:pt idx="100">
                  <c:v>15.272857142857143</c:v>
                </c:pt>
                <c:pt idx="101">
                  <c:v>15.272857142857143</c:v>
                </c:pt>
                <c:pt idx="102">
                  <c:v>15.272857142857143</c:v>
                </c:pt>
                <c:pt idx="103">
                  <c:v>15.272857142857143</c:v>
                </c:pt>
                <c:pt idx="104">
                  <c:v>15.272857142857143</c:v>
                </c:pt>
                <c:pt idx="105">
                  <c:v>15.272857142857143</c:v>
                </c:pt>
                <c:pt idx="106">
                  <c:v>15.272857142857143</c:v>
                </c:pt>
                <c:pt idx="107">
                  <c:v>15.272857142857143</c:v>
                </c:pt>
                <c:pt idx="108">
                  <c:v>15.272857142857143</c:v>
                </c:pt>
                <c:pt idx="109">
                  <c:v>15.272857142857143</c:v>
                </c:pt>
                <c:pt idx="110">
                  <c:v>15.272857142857143</c:v>
                </c:pt>
                <c:pt idx="111">
                  <c:v>15.272857142857143</c:v>
                </c:pt>
                <c:pt idx="112">
                  <c:v>15.272857142857143</c:v>
                </c:pt>
                <c:pt idx="113">
                  <c:v>15.272857142857143</c:v>
                </c:pt>
                <c:pt idx="114">
                  <c:v>15.272857142857143</c:v>
                </c:pt>
                <c:pt idx="115">
                  <c:v>15.272857142857143</c:v>
                </c:pt>
                <c:pt idx="116">
                  <c:v>15.272857142857143</c:v>
                </c:pt>
                <c:pt idx="117">
                  <c:v>15.272857142857143</c:v>
                </c:pt>
                <c:pt idx="118">
                  <c:v>15.272857142857143</c:v>
                </c:pt>
                <c:pt idx="119">
                  <c:v>15.272857142857143</c:v>
                </c:pt>
                <c:pt idx="120">
                  <c:v>15.272857142857143</c:v>
                </c:pt>
                <c:pt idx="121">
                  <c:v>15.272857142857143</c:v>
                </c:pt>
                <c:pt idx="122">
                  <c:v>15.272857142857143</c:v>
                </c:pt>
                <c:pt idx="123">
                  <c:v>15.272857142857143</c:v>
                </c:pt>
                <c:pt idx="124">
                  <c:v>15.272857142857143</c:v>
                </c:pt>
                <c:pt idx="125">
                  <c:v>15.272857142857143</c:v>
                </c:pt>
                <c:pt idx="126">
                  <c:v>15.272857142857143</c:v>
                </c:pt>
                <c:pt idx="127">
                  <c:v>15.272857142857143</c:v>
                </c:pt>
                <c:pt idx="128">
                  <c:v>15.272857142857143</c:v>
                </c:pt>
                <c:pt idx="129">
                  <c:v>15.272857142857143</c:v>
                </c:pt>
                <c:pt idx="130">
                  <c:v>15.272857142857143</c:v>
                </c:pt>
                <c:pt idx="131">
                  <c:v>15.272857142857143</c:v>
                </c:pt>
                <c:pt idx="132">
                  <c:v>#N/A</c:v>
                </c:pt>
                <c:pt idx="133">
                  <c:v>#N/A</c:v>
                </c:pt>
                <c:pt idx="134">
                  <c:v>#N/A</c:v>
                </c:pt>
                <c:pt idx="135">
                  <c:v>14.544523809523813</c:v>
                </c:pt>
                <c:pt idx="136">
                  <c:v>14.544523809523813</c:v>
                </c:pt>
                <c:pt idx="137">
                  <c:v>14.544523809523813</c:v>
                </c:pt>
                <c:pt idx="138">
                  <c:v>14.544523809523813</c:v>
                </c:pt>
                <c:pt idx="139">
                  <c:v>14.544523809523813</c:v>
                </c:pt>
                <c:pt idx="140">
                  <c:v>14.544523809523813</c:v>
                </c:pt>
                <c:pt idx="141">
                  <c:v>14.544523809523813</c:v>
                </c:pt>
                <c:pt idx="142">
                  <c:v>14.544523809523813</c:v>
                </c:pt>
                <c:pt idx="143">
                  <c:v>14.544523809523813</c:v>
                </c:pt>
                <c:pt idx="144">
                  <c:v>14.544523809523813</c:v>
                </c:pt>
                <c:pt idx="145">
                  <c:v>14.544523809523813</c:v>
                </c:pt>
                <c:pt idx="146">
                  <c:v>14.544523809523813</c:v>
                </c:pt>
                <c:pt idx="147">
                  <c:v>14.544523809523813</c:v>
                </c:pt>
                <c:pt idx="148">
                  <c:v>14.544523809523813</c:v>
                </c:pt>
                <c:pt idx="149">
                  <c:v>14.544523809523813</c:v>
                </c:pt>
                <c:pt idx="150">
                  <c:v>14.544523809523813</c:v>
                </c:pt>
                <c:pt idx="151">
                  <c:v>14.544523809523813</c:v>
                </c:pt>
                <c:pt idx="152">
                  <c:v>14.544523809523813</c:v>
                </c:pt>
                <c:pt idx="153">
                  <c:v>14.544523809523813</c:v>
                </c:pt>
                <c:pt idx="154">
                  <c:v>14.544523809523813</c:v>
                </c:pt>
                <c:pt idx="155">
                  <c:v>14.544523809523813</c:v>
                </c:pt>
                <c:pt idx="156">
                  <c:v>14.544523809523813</c:v>
                </c:pt>
                <c:pt idx="157">
                  <c:v>14.544523809523813</c:v>
                </c:pt>
                <c:pt idx="158">
                  <c:v>14.544523809523813</c:v>
                </c:pt>
                <c:pt idx="159">
                  <c:v>14.544523809523813</c:v>
                </c:pt>
                <c:pt idx="160">
                  <c:v>14.544523809523813</c:v>
                </c:pt>
                <c:pt idx="161">
                  <c:v>14.544523809523813</c:v>
                </c:pt>
                <c:pt idx="162">
                  <c:v>14.544523809523813</c:v>
                </c:pt>
                <c:pt idx="163">
                  <c:v>14.544523809523813</c:v>
                </c:pt>
                <c:pt idx="164">
                  <c:v>14.544523809523813</c:v>
                </c:pt>
                <c:pt idx="165">
                  <c:v>14.544523809523813</c:v>
                </c:pt>
                <c:pt idx="166">
                  <c:v>14.544523809523813</c:v>
                </c:pt>
                <c:pt idx="167">
                  <c:v>14.544523809523813</c:v>
                </c:pt>
                <c:pt idx="168">
                  <c:v>14.544523809523813</c:v>
                </c:pt>
                <c:pt idx="169">
                  <c:v>14.544523809523813</c:v>
                </c:pt>
                <c:pt idx="170">
                  <c:v>14.544523809523813</c:v>
                </c:pt>
                <c:pt idx="171">
                  <c:v>14.544523809523813</c:v>
                </c:pt>
                <c:pt idx="172">
                  <c:v>14.544523809523813</c:v>
                </c:pt>
                <c:pt idx="173">
                  <c:v>14.544523809523813</c:v>
                </c:pt>
                <c:pt idx="174">
                  <c:v>14.544523809523813</c:v>
                </c:pt>
                <c:pt idx="175">
                  <c:v>14.544523809523813</c:v>
                </c:pt>
                <c:pt idx="176">
                  <c:v>14.544523809523813</c:v>
                </c:pt>
                <c:pt idx="177">
                  <c:v>#N/A</c:v>
                </c:pt>
                <c:pt idx="178">
                  <c:v>#N/A</c:v>
                </c:pt>
                <c:pt idx="179">
                  <c:v>#N/A</c:v>
                </c:pt>
                <c:pt idx="180">
                  <c:v>13.128809523809526</c:v>
                </c:pt>
                <c:pt idx="181">
                  <c:v>13.128809523809526</c:v>
                </c:pt>
                <c:pt idx="182">
                  <c:v>13.128809523809526</c:v>
                </c:pt>
                <c:pt idx="183">
                  <c:v>13.128809523809526</c:v>
                </c:pt>
                <c:pt idx="184">
                  <c:v>13.128809523809526</c:v>
                </c:pt>
                <c:pt idx="185">
                  <c:v>13.128809523809526</c:v>
                </c:pt>
                <c:pt idx="186">
                  <c:v>13.128809523809526</c:v>
                </c:pt>
                <c:pt idx="187">
                  <c:v>13.128809523809526</c:v>
                </c:pt>
                <c:pt idx="188">
                  <c:v>13.128809523809526</c:v>
                </c:pt>
                <c:pt idx="189">
                  <c:v>13.128809523809526</c:v>
                </c:pt>
                <c:pt idx="190">
                  <c:v>13.128809523809526</c:v>
                </c:pt>
                <c:pt idx="191">
                  <c:v>13.128809523809526</c:v>
                </c:pt>
                <c:pt idx="192">
                  <c:v>13.128809523809526</c:v>
                </c:pt>
                <c:pt idx="193">
                  <c:v>13.128809523809526</c:v>
                </c:pt>
                <c:pt idx="194">
                  <c:v>13.128809523809526</c:v>
                </c:pt>
                <c:pt idx="195">
                  <c:v>13.128809523809526</c:v>
                </c:pt>
                <c:pt idx="196">
                  <c:v>13.128809523809526</c:v>
                </c:pt>
                <c:pt idx="197">
                  <c:v>13.128809523809526</c:v>
                </c:pt>
                <c:pt idx="198">
                  <c:v>13.128809523809526</c:v>
                </c:pt>
                <c:pt idx="199">
                  <c:v>13.128809523809526</c:v>
                </c:pt>
                <c:pt idx="200">
                  <c:v>13.128809523809526</c:v>
                </c:pt>
                <c:pt idx="201">
                  <c:v>13.128809523809526</c:v>
                </c:pt>
                <c:pt idx="202">
                  <c:v>13.128809523809526</c:v>
                </c:pt>
                <c:pt idx="203">
                  <c:v>13.128809523809526</c:v>
                </c:pt>
                <c:pt idx="204">
                  <c:v>13.128809523809526</c:v>
                </c:pt>
                <c:pt idx="205">
                  <c:v>13.128809523809526</c:v>
                </c:pt>
                <c:pt idx="206">
                  <c:v>13.128809523809526</c:v>
                </c:pt>
                <c:pt idx="207">
                  <c:v>13.128809523809526</c:v>
                </c:pt>
                <c:pt idx="208">
                  <c:v>13.128809523809526</c:v>
                </c:pt>
                <c:pt idx="209">
                  <c:v>13.128809523809526</c:v>
                </c:pt>
                <c:pt idx="210">
                  <c:v>13.128809523809526</c:v>
                </c:pt>
                <c:pt idx="211">
                  <c:v>13.128809523809526</c:v>
                </c:pt>
                <c:pt idx="212">
                  <c:v>13.128809523809526</c:v>
                </c:pt>
                <c:pt idx="213">
                  <c:v>13.128809523809526</c:v>
                </c:pt>
                <c:pt idx="214">
                  <c:v>13.128809523809526</c:v>
                </c:pt>
                <c:pt idx="215">
                  <c:v>13.128809523809526</c:v>
                </c:pt>
                <c:pt idx="216">
                  <c:v>13.128809523809526</c:v>
                </c:pt>
                <c:pt idx="217">
                  <c:v>13.128809523809526</c:v>
                </c:pt>
                <c:pt idx="218">
                  <c:v>13.128809523809526</c:v>
                </c:pt>
                <c:pt idx="219">
                  <c:v>13.128809523809526</c:v>
                </c:pt>
                <c:pt idx="220">
                  <c:v>13.128809523809526</c:v>
                </c:pt>
                <c:pt idx="221">
                  <c:v>13.128809523809526</c:v>
                </c:pt>
                <c:pt idx="222">
                  <c:v>#N/A</c:v>
                </c:pt>
                <c:pt idx="223">
                  <c:v>#N/A</c:v>
                </c:pt>
                <c:pt idx="224">
                  <c:v>#N/A</c:v>
                </c:pt>
                <c:pt idx="225">
                  <c:v>11.559285714285714</c:v>
                </c:pt>
                <c:pt idx="226">
                  <c:v>11.559285714285714</c:v>
                </c:pt>
                <c:pt idx="227">
                  <c:v>11.559285714285714</c:v>
                </c:pt>
                <c:pt idx="228">
                  <c:v>11.559285714285714</c:v>
                </c:pt>
                <c:pt idx="229">
                  <c:v>11.559285714285714</c:v>
                </c:pt>
                <c:pt idx="230">
                  <c:v>11.559285714285714</c:v>
                </c:pt>
                <c:pt idx="231">
                  <c:v>11.559285714285714</c:v>
                </c:pt>
                <c:pt idx="232">
                  <c:v>11.559285714285714</c:v>
                </c:pt>
                <c:pt idx="233">
                  <c:v>11.559285714285714</c:v>
                </c:pt>
                <c:pt idx="234">
                  <c:v>11.559285714285714</c:v>
                </c:pt>
                <c:pt idx="235">
                  <c:v>11.559285714285714</c:v>
                </c:pt>
                <c:pt idx="236">
                  <c:v>11.559285714285714</c:v>
                </c:pt>
                <c:pt idx="237">
                  <c:v>11.559285714285714</c:v>
                </c:pt>
                <c:pt idx="238">
                  <c:v>11.559285714285714</c:v>
                </c:pt>
                <c:pt idx="239">
                  <c:v>11.559285714285714</c:v>
                </c:pt>
                <c:pt idx="240">
                  <c:v>11.559285714285714</c:v>
                </c:pt>
                <c:pt idx="241">
                  <c:v>11.559285714285714</c:v>
                </c:pt>
                <c:pt idx="242">
                  <c:v>11.559285714285714</c:v>
                </c:pt>
                <c:pt idx="243">
                  <c:v>11.559285714285714</c:v>
                </c:pt>
                <c:pt idx="244">
                  <c:v>11.559285714285714</c:v>
                </c:pt>
                <c:pt idx="245">
                  <c:v>11.559285714285714</c:v>
                </c:pt>
                <c:pt idx="246">
                  <c:v>11.559285714285714</c:v>
                </c:pt>
                <c:pt idx="247">
                  <c:v>11.559285714285714</c:v>
                </c:pt>
                <c:pt idx="248">
                  <c:v>11.559285714285714</c:v>
                </c:pt>
                <c:pt idx="249">
                  <c:v>11.559285714285714</c:v>
                </c:pt>
                <c:pt idx="250">
                  <c:v>11.559285714285714</c:v>
                </c:pt>
                <c:pt idx="251">
                  <c:v>11.559285714285714</c:v>
                </c:pt>
                <c:pt idx="252">
                  <c:v>11.559285714285714</c:v>
                </c:pt>
                <c:pt idx="253">
                  <c:v>11.559285714285714</c:v>
                </c:pt>
                <c:pt idx="254">
                  <c:v>11.559285714285714</c:v>
                </c:pt>
                <c:pt idx="255">
                  <c:v>11.559285714285714</c:v>
                </c:pt>
                <c:pt idx="256">
                  <c:v>11.559285714285714</c:v>
                </c:pt>
                <c:pt idx="257">
                  <c:v>11.559285714285714</c:v>
                </c:pt>
                <c:pt idx="258">
                  <c:v>11.559285714285714</c:v>
                </c:pt>
                <c:pt idx="259">
                  <c:v>11.559285714285714</c:v>
                </c:pt>
                <c:pt idx="260">
                  <c:v>11.559285714285714</c:v>
                </c:pt>
                <c:pt idx="261">
                  <c:v>11.559285714285714</c:v>
                </c:pt>
                <c:pt idx="262">
                  <c:v>11.559285714285714</c:v>
                </c:pt>
                <c:pt idx="263">
                  <c:v>11.559285714285714</c:v>
                </c:pt>
                <c:pt idx="264">
                  <c:v>11.559285714285714</c:v>
                </c:pt>
                <c:pt idx="265">
                  <c:v>11.559285714285714</c:v>
                </c:pt>
                <c:pt idx="266">
                  <c:v>11.559285714285714</c:v>
                </c:pt>
                <c:pt idx="267">
                  <c:v>#N/A</c:v>
                </c:pt>
                <c:pt idx="268">
                  <c:v>#N/A</c:v>
                </c:pt>
                <c:pt idx="269">
                  <c:v>#N/A</c:v>
                </c:pt>
                <c:pt idx="270">
                  <c:v>9.1311904761904739</c:v>
                </c:pt>
                <c:pt idx="271">
                  <c:v>9.1311904761904739</c:v>
                </c:pt>
                <c:pt idx="272">
                  <c:v>9.1311904761904739</c:v>
                </c:pt>
                <c:pt idx="273">
                  <c:v>9.1311904761904739</c:v>
                </c:pt>
                <c:pt idx="274">
                  <c:v>9.1311904761904739</c:v>
                </c:pt>
                <c:pt idx="275">
                  <c:v>9.1311904761904739</c:v>
                </c:pt>
                <c:pt idx="276">
                  <c:v>9.1311904761904739</c:v>
                </c:pt>
                <c:pt idx="277">
                  <c:v>9.1311904761904739</c:v>
                </c:pt>
                <c:pt idx="278">
                  <c:v>9.1311904761904739</c:v>
                </c:pt>
                <c:pt idx="279">
                  <c:v>9.1311904761904739</c:v>
                </c:pt>
                <c:pt idx="280">
                  <c:v>9.1311904761904739</c:v>
                </c:pt>
                <c:pt idx="281">
                  <c:v>9.1311904761904739</c:v>
                </c:pt>
                <c:pt idx="282">
                  <c:v>9.1311904761904739</c:v>
                </c:pt>
                <c:pt idx="283">
                  <c:v>9.1311904761904739</c:v>
                </c:pt>
                <c:pt idx="284">
                  <c:v>9.1311904761904739</c:v>
                </c:pt>
                <c:pt idx="285">
                  <c:v>9.1311904761904739</c:v>
                </c:pt>
                <c:pt idx="286">
                  <c:v>9.1311904761904739</c:v>
                </c:pt>
                <c:pt idx="287">
                  <c:v>9.1311904761904739</c:v>
                </c:pt>
                <c:pt idx="288">
                  <c:v>9.1311904761904739</c:v>
                </c:pt>
                <c:pt idx="289">
                  <c:v>9.1311904761904739</c:v>
                </c:pt>
                <c:pt idx="290">
                  <c:v>9.1311904761904739</c:v>
                </c:pt>
                <c:pt idx="291">
                  <c:v>9.1311904761904739</c:v>
                </c:pt>
                <c:pt idx="292">
                  <c:v>9.1311904761904739</c:v>
                </c:pt>
                <c:pt idx="293">
                  <c:v>9.1311904761904739</c:v>
                </c:pt>
                <c:pt idx="294">
                  <c:v>9.1311904761904739</c:v>
                </c:pt>
                <c:pt idx="295">
                  <c:v>9.1311904761904739</c:v>
                </c:pt>
                <c:pt idx="296">
                  <c:v>9.1311904761904739</c:v>
                </c:pt>
                <c:pt idx="297">
                  <c:v>9.1311904761904739</c:v>
                </c:pt>
                <c:pt idx="298">
                  <c:v>9.1311904761904739</c:v>
                </c:pt>
                <c:pt idx="299">
                  <c:v>9.1311904761904739</c:v>
                </c:pt>
                <c:pt idx="300">
                  <c:v>9.1311904761904739</c:v>
                </c:pt>
                <c:pt idx="301">
                  <c:v>9.1311904761904739</c:v>
                </c:pt>
                <c:pt idx="302">
                  <c:v>9.1311904761904739</c:v>
                </c:pt>
                <c:pt idx="303">
                  <c:v>9.1311904761904739</c:v>
                </c:pt>
                <c:pt idx="304">
                  <c:v>9.1311904761904739</c:v>
                </c:pt>
                <c:pt idx="305">
                  <c:v>9.1311904761904739</c:v>
                </c:pt>
                <c:pt idx="306">
                  <c:v>9.1311904761904739</c:v>
                </c:pt>
                <c:pt idx="307">
                  <c:v>9.1311904761904739</c:v>
                </c:pt>
                <c:pt idx="308">
                  <c:v>9.1311904761904739</c:v>
                </c:pt>
                <c:pt idx="309">
                  <c:v>9.1311904761904739</c:v>
                </c:pt>
                <c:pt idx="310">
                  <c:v>9.1311904761904739</c:v>
                </c:pt>
                <c:pt idx="311">
                  <c:v>9.1311904761904739</c:v>
                </c:pt>
                <c:pt idx="312">
                  <c:v>#N/A</c:v>
                </c:pt>
                <c:pt idx="313">
                  <c:v>#N/A</c:v>
                </c:pt>
                <c:pt idx="314">
                  <c:v>#N/A</c:v>
                </c:pt>
                <c:pt idx="315">
                  <c:v>6.8183333333333325</c:v>
                </c:pt>
                <c:pt idx="316">
                  <c:v>6.8183333333333325</c:v>
                </c:pt>
                <c:pt idx="317">
                  <c:v>6.8183333333333325</c:v>
                </c:pt>
                <c:pt idx="318">
                  <c:v>6.8183333333333325</c:v>
                </c:pt>
                <c:pt idx="319">
                  <c:v>6.8183333333333325</c:v>
                </c:pt>
                <c:pt idx="320">
                  <c:v>6.8183333333333325</c:v>
                </c:pt>
                <c:pt idx="321">
                  <c:v>6.8183333333333325</c:v>
                </c:pt>
                <c:pt idx="322">
                  <c:v>6.8183333333333325</c:v>
                </c:pt>
                <c:pt idx="323">
                  <c:v>6.8183333333333325</c:v>
                </c:pt>
                <c:pt idx="324">
                  <c:v>6.8183333333333325</c:v>
                </c:pt>
                <c:pt idx="325">
                  <c:v>6.8183333333333325</c:v>
                </c:pt>
                <c:pt idx="326">
                  <c:v>6.8183333333333325</c:v>
                </c:pt>
                <c:pt idx="327">
                  <c:v>6.8183333333333325</c:v>
                </c:pt>
                <c:pt idx="328">
                  <c:v>6.8183333333333325</c:v>
                </c:pt>
                <c:pt idx="329">
                  <c:v>6.8183333333333325</c:v>
                </c:pt>
                <c:pt idx="330">
                  <c:v>6.8183333333333325</c:v>
                </c:pt>
                <c:pt idx="331">
                  <c:v>6.8183333333333325</c:v>
                </c:pt>
                <c:pt idx="332">
                  <c:v>6.8183333333333325</c:v>
                </c:pt>
                <c:pt idx="333">
                  <c:v>6.8183333333333325</c:v>
                </c:pt>
                <c:pt idx="334">
                  <c:v>6.8183333333333325</c:v>
                </c:pt>
                <c:pt idx="335">
                  <c:v>6.8183333333333325</c:v>
                </c:pt>
                <c:pt idx="336">
                  <c:v>6.8183333333333325</c:v>
                </c:pt>
                <c:pt idx="337">
                  <c:v>6.8183333333333325</c:v>
                </c:pt>
                <c:pt idx="338">
                  <c:v>6.8183333333333325</c:v>
                </c:pt>
                <c:pt idx="339">
                  <c:v>6.8183333333333325</c:v>
                </c:pt>
                <c:pt idx="340">
                  <c:v>6.8183333333333325</c:v>
                </c:pt>
                <c:pt idx="341">
                  <c:v>6.8183333333333325</c:v>
                </c:pt>
                <c:pt idx="342">
                  <c:v>6.8183333333333325</c:v>
                </c:pt>
                <c:pt idx="343">
                  <c:v>6.8183333333333325</c:v>
                </c:pt>
                <c:pt idx="344">
                  <c:v>6.8183333333333325</c:v>
                </c:pt>
                <c:pt idx="345">
                  <c:v>6.8183333333333325</c:v>
                </c:pt>
                <c:pt idx="346">
                  <c:v>6.8183333333333325</c:v>
                </c:pt>
                <c:pt idx="347">
                  <c:v>6.8183333333333325</c:v>
                </c:pt>
                <c:pt idx="348">
                  <c:v>6.8183333333333325</c:v>
                </c:pt>
                <c:pt idx="349">
                  <c:v>6.8183333333333325</c:v>
                </c:pt>
                <c:pt idx="350">
                  <c:v>6.8183333333333325</c:v>
                </c:pt>
                <c:pt idx="351">
                  <c:v>6.8183333333333325</c:v>
                </c:pt>
                <c:pt idx="352">
                  <c:v>6.8183333333333325</c:v>
                </c:pt>
                <c:pt idx="353">
                  <c:v>6.8183333333333325</c:v>
                </c:pt>
                <c:pt idx="354">
                  <c:v>6.8183333333333325</c:v>
                </c:pt>
                <c:pt idx="355">
                  <c:v>6.8183333333333325</c:v>
                </c:pt>
                <c:pt idx="356">
                  <c:v>6.8183333333333325</c:v>
                </c:pt>
                <c:pt idx="357">
                  <c:v>#N/A</c:v>
                </c:pt>
                <c:pt idx="358">
                  <c:v>#N/A</c:v>
                </c:pt>
                <c:pt idx="359">
                  <c:v>#N/A</c:v>
                </c:pt>
                <c:pt idx="360">
                  <c:v>6.0171428571428578</c:v>
                </c:pt>
                <c:pt idx="361">
                  <c:v>6.0171428571428578</c:v>
                </c:pt>
                <c:pt idx="362">
                  <c:v>6.0171428571428578</c:v>
                </c:pt>
                <c:pt idx="363">
                  <c:v>6.0171428571428578</c:v>
                </c:pt>
                <c:pt idx="364">
                  <c:v>6.0171428571428578</c:v>
                </c:pt>
                <c:pt idx="365">
                  <c:v>6.0171428571428578</c:v>
                </c:pt>
                <c:pt idx="366">
                  <c:v>6.0171428571428578</c:v>
                </c:pt>
                <c:pt idx="367">
                  <c:v>6.0171428571428578</c:v>
                </c:pt>
                <c:pt idx="368">
                  <c:v>6.0171428571428578</c:v>
                </c:pt>
                <c:pt idx="369">
                  <c:v>6.0171428571428578</c:v>
                </c:pt>
                <c:pt idx="370">
                  <c:v>6.0171428571428578</c:v>
                </c:pt>
                <c:pt idx="371">
                  <c:v>6.0171428571428578</c:v>
                </c:pt>
                <c:pt idx="372">
                  <c:v>6.0171428571428578</c:v>
                </c:pt>
                <c:pt idx="373">
                  <c:v>6.0171428571428578</c:v>
                </c:pt>
                <c:pt idx="374">
                  <c:v>6.0171428571428578</c:v>
                </c:pt>
                <c:pt idx="375">
                  <c:v>6.0171428571428578</c:v>
                </c:pt>
                <c:pt idx="376">
                  <c:v>6.0171428571428578</c:v>
                </c:pt>
                <c:pt idx="377">
                  <c:v>6.0171428571428578</c:v>
                </c:pt>
                <c:pt idx="378">
                  <c:v>6.0171428571428578</c:v>
                </c:pt>
                <c:pt idx="379">
                  <c:v>6.0171428571428578</c:v>
                </c:pt>
                <c:pt idx="380">
                  <c:v>6.0171428571428578</c:v>
                </c:pt>
                <c:pt idx="381">
                  <c:v>6.0171428571428578</c:v>
                </c:pt>
                <c:pt idx="382">
                  <c:v>6.0171428571428578</c:v>
                </c:pt>
                <c:pt idx="383">
                  <c:v>6.0171428571428578</c:v>
                </c:pt>
                <c:pt idx="384">
                  <c:v>6.0171428571428578</c:v>
                </c:pt>
                <c:pt idx="385">
                  <c:v>6.0171428571428578</c:v>
                </c:pt>
                <c:pt idx="386">
                  <c:v>6.0171428571428578</c:v>
                </c:pt>
                <c:pt idx="387">
                  <c:v>6.0171428571428578</c:v>
                </c:pt>
                <c:pt idx="388">
                  <c:v>6.0171428571428578</c:v>
                </c:pt>
                <c:pt idx="389">
                  <c:v>6.0171428571428578</c:v>
                </c:pt>
                <c:pt idx="390">
                  <c:v>6.0171428571428578</c:v>
                </c:pt>
                <c:pt idx="391">
                  <c:v>6.0171428571428578</c:v>
                </c:pt>
                <c:pt idx="392">
                  <c:v>6.0171428571428578</c:v>
                </c:pt>
                <c:pt idx="393">
                  <c:v>6.0171428571428578</c:v>
                </c:pt>
                <c:pt idx="394">
                  <c:v>6.0171428571428578</c:v>
                </c:pt>
                <c:pt idx="395">
                  <c:v>6.0171428571428578</c:v>
                </c:pt>
                <c:pt idx="396">
                  <c:v>6.0171428571428578</c:v>
                </c:pt>
                <c:pt idx="397">
                  <c:v>6.0171428571428578</c:v>
                </c:pt>
                <c:pt idx="398">
                  <c:v>6.0171428571428578</c:v>
                </c:pt>
                <c:pt idx="399">
                  <c:v>6.0171428571428578</c:v>
                </c:pt>
                <c:pt idx="400">
                  <c:v>6.0171428571428578</c:v>
                </c:pt>
                <c:pt idx="401">
                  <c:v>6.0171428571428578</c:v>
                </c:pt>
                <c:pt idx="402">
                  <c:v>#N/A</c:v>
                </c:pt>
                <c:pt idx="403">
                  <c:v>#N/A</c:v>
                </c:pt>
                <c:pt idx="404">
                  <c:v>#N/A</c:v>
                </c:pt>
                <c:pt idx="405">
                  <c:v>7.9133333333333313</c:v>
                </c:pt>
                <c:pt idx="406">
                  <c:v>7.9133333333333313</c:v>
                </c:pt>
                <c:pt idx="407">
                  <c:v>7.9133333333333313</c:v>
                </c:pt>
                <c:pt idx="408">
                  <c:v>7.9133333333333313</c:v>
                </c:pt>
                <c:pt idx="409">
                  <c:v>7.9133333333333313</c:v>
                </c:pt>
                <c:pt idx="410">
                  <c:v>7.9133333333333313</c:v>
                </c:pt>
                <c:pt idx="411">
                  <c:v>7.9133333333333313</c:v>
                </c:pt>
                <c:pt idx="412">
                  <c:v>7.9133333333333313</c:v>
                </c:pt>
                <c:pt idx="413">
                  <c:v>7.9133333333333313</c:v>
                </c:pt>
                <c:pt idx="414">
                  <c:v>7.9133333333333313</c:v>
                </c:pt>
                <c:pt idx="415">
                  <c:v>7.9133333333333313</c:v>
                </c:pt>
                <c:pt idx="416">
                  <c:v>7.9133333333333313</c:v>
                </c:pt>
                <c:pt idx="417">
                  <c:v>7.9133333333333313</c:v>
                </c:pt>
                <c:pt idx="418">
                  <c:v>7.9133333333333313</c:v>
                </c:pt>
                <c:pt idx="419">
                  <c:v>7.9133333333333313</c:v>
                </c:pt>
                <c:pt idx="420">
                  <c:v>7.9133333333333313</c:v>
                </c:pt>
                <c:pt idx="421">
                  <c:v>7.9133333333333313</c:v>
                </c:pt>
                <c:pt idx="422">
                  <c:v>7.9133333333333313</c:v>
                </c:pt>
                <c:pt idx="423">
                  <c:v>7.9133333333333313</c:v>
                </c:pt>
                <c:pt idx="424">
                  <c:v>7.9133333333333313</c:v>
                </c:pt>
                <c:pt idx="425">
                  <c:v>7.9133333333333313</c:v>
                </c:pt>
                <c:pt idx="426">
                  <c:v>7.9133333333333313</c:v>
                </c:pt>
                <c:pt idx="427">
                  <c:v>7.9133333333333313</c:v>
                </c:pt>
                <c:pt idx="428">
                  <c:v>7.9133333333333313</c:v>
                </c:pt>
                <c:pt idx="429">
                  <c:v>7.9133333333333313</c:v>
                </c:pt>
                <c:pt idx="430">
                  <c:v>7.9133333333333313</c:v>
                </c:pt>
                <c:pt idx="431">
                  <c:v>7.9133333333333313</c:v>
                </c:pt>
                <c:pt idx="432">
                  <c:v>7.9133333333333313</c:v>
                </c:pt>
                <c:pt idx="433">
                  <c:v>7.9133333333333313</c:v>
                </c:pt>
                <c:pt idx="434">
                  <c:v>7.9133333333333313</c:v>
                </c:pt>
                <c:pt idx="435">
                  <c:v>7.9133333333333313</c:v>
                </c:pt>
                <c:pt idx="436">
                  <c:v>7.9133333333333313</c:v>
                </c:pt>
                <c:pt idx="437">
                  <c:v>7.9133333333333313</c:v>
                </c:pt>
                <c:pt idx="438">
                  <c:v>7.9133333333333313</c:v>
                </c:pt>
                <c:pt idx="439">
                  <c:v>7.9133333333333313</c:v>
                </c:pt>
                <c:pt idx="440">
                  <c:v>7.9133333333333313</c:v>
                </c:pt>
                <c:pt idx="441">
                  <c:v>7.9133333333333313</c:v>
                </c:pt>
                <c:pt idx="442">
                  <c:v>7.9133333333333313</c:v>
                </c:pt>
                <c:pt idx="443">
                  <c:v>7.9133333333333313</c:v>
                </c:pt>
                <c:pt idx="444">
                  <c:v>7.9133333333333313</c:v>
                </c:pt>
                <c:pt idx="445">
                  <c:v>7.9133333333333313</c:v>
                </c:pt>
                <c:pt idx="446">
                  <c:v>7.9133333333333313</c:v>
                </c:pt>
                <c:pt idx="447">
                  <c:v>#N/A</c:v>
                </c:pt>
                <c:pt idx="448">
                  <c:v>#N/A</c:v>
                </c:pt>
                <c:pt idx="449">
                  <c:v>#N/A</c:v>
                </c:pt>
                <c:pt idx="450">
                  <c:v>10.508571428571429</c:v>
                </c:pt>
                <c:pt idx="451">
                  <c:v>10.508571428571429</c:v>
                </c:pt>
                <c:pt idx="452">
                  <c:v>10.508571428571429</c:v>
                </c:pt>
                <c:pt idx="453">
                  <c:v>10.508571428571429</c:v>
                </c:pt>
                <c:pt idx="454">
                  <c:v>10.508571428571429</c:v>
                </c:pt>
                <c:pt idx="455">
                  <c:v>10.508571428571429</c:v>
                </c:pt>
                <c:pt idx="456">
                  <c:v>10.508571428571429</c:v>
                </c:pt>
                <c:pt idx="457">
                  <c:v>10.508571428571429</c:v>
                </c:pt>
                <c:pt idx="458">
                  <c:v>10.508571428571429</c:v>
                </c:pt>
                <c:pt idx="459">
                  <c:v>10.508571428571429</c:v>
                </c:pt>
                <c:pt idx="460">
                  <c:v>10.508571428571429</c:v>
                </c:pt>
                <c:pt idx="461">
                  <c:v>10.508571428571429</c:v>
                </c:pt>
                <c:pt idx="462">
                  <c:v>10.508571428571429</c:v>
                </c:pt>
                <c:pt idx="463">
                  <c:v>10.508571428571429</c:v>
                </c:pt>
                <c:pt idx="464">
                  <c:v>10.508571428571429</c:v>
                </c:pt>
                <c:pt idx="465">
                  <c:v>10.508571428571429</c:v>
                </c:pt>
                <c:pt idx="466">
                  <c:v>10.508571428571429</c:v>
                </c:pt>
                <c:pt idx="467">
                  <c:v>10.508571428571429</c:v>
                </c:pt>
                <c:pt idx="468">
                  <c:v>10.508571428571429</c:v>
                </c:pt>
                <c:pt idx="469">
                  <c:v>10.508571428571429</c:v>
                </c:pt>
                <c:pt idx="470">
                  <c:v>10.508571428571429</c:v>
                </c:pt>
                <c:pt idx="471">
                  <c:v>10.508571428571429</c:v>
                </c:pt>
                <c:pt idx="472">
                  <c:v>10.508571428571429</c:v>
                </c:pt>
                <c:pt idx="473">
                  <c:v>10.508571428571429</c:v>
                </c:pt>
                <c:pt idx="474">
                  <c:v>10.508571428571429</c:v>
                </c:pt>
                <c:pt idx="475">
                  <c:v>10.508571428571429</c:v>
                </c:pt>
                <c:pt idx="476">
                  <c:v>10.508571428571429</c:v>
                </c:pt>
                <c:pt idx="477">
                  <c:v>10.508571428571429</c:v>
                </c:pt>
                <c:pt idx="478">
                  <c:v>10.508571428571429</c:v>
                </c:pt>
                <c:pt idx="479">
                  <c:v>10.508571428571429</c:v>
                </c:pt>
                <c:pt idx="480">
                  <c:v>10.508571428571429</c:v>
                </c:pt>
                <c:pt idx="481">
                  <c:v>10.508571428571429</c:v>
                </c:pt>
                <c:pt idx="482">
                  <c:v>10.508571428571429</c:v>
                </c:pt>
                <c:pt idx="483">
                  <c:v>10.508571428571429</c:v>
                </c:pt>
                <c:pt idx="484">
                  <c:v>10.508571428571429</c:v>
                </c:pt>
                <c:pt idx="485">
                  <c:v>10.508571428571429</c:v>
                </c:pt>
                <c:pt idx="486">
                  <c:v>10.508571428571429</c:v>
                </c:pt>
                <c:pt idx="487">
                  <c:v>10.508571428571429</c:v>
                </c:pt>
                <c:pt idx="488">
                  <c:v>10.508571428571429</c:v>
                </c:pt>
                <c:pt idx="489">
                  <c:v>10.508571428571429</c:v>
                </c:pt>
                <c:pt idx="490">
                  <c:v>10.508571428571429</c:v>
                </c:pt>
                <c:pt idx="491">
                  <c:v>10.508571428571429</c:v>
                </c:pt>
                <c:pt idx="492">
                  <c:v>#N/A</c:v>
                </c:pt>
                <c:pt idx="493">
                  <c:v>#N/A</c:v>
                </c:pt>
                <c:pt idx="494">
                  <c:v>#N/A</c:v>
                </c:pt>
                <c:pt idx="495">
                  <c:v>12.698780487804877</c:v>
                </c:pt>
                <c:pt idx="496">
                  <c:v>12.698780487804877</c:v>
                </c:pt>
                <c:pt idx="497">
                  <c:v>12.698780487804877</c:v>
                </c:pt>
                <c:pt idx="498">
                  <c:v>12.698780487804877</c:v>
                </c:pt>
                <c:pt idx="499">
                  <c:v>12.698780487804877</c:v>
                </c:pt>
                <c:pt idx="500">
                  <c:v>12.698780487804877</c:v>
                </c:pt>
                <c:pt idx="501">
                  <c:v>12.698780487804877</c:v>
                </c:pt>
                <c:pt idx="502">
                  <c:v>12.698780487804877</c:v>
                </c:pt>
                <c:pt idx="503">
                  <c:v>12.698780487804877</c:v>
                </c:pt>
                <c:pt idx="504">
                  <c:v>12.698780487804877</c:v>
                </c:pt>
                <c:pt idx="505">
                  <c:v>12.698780487804877</c:v>
                </c:pt>
                <c:pt idx="506">
                  <c:v>12.698780487804877</c:v>
                </c:pt>
                <c:pt idx="507">
                  <c:v>12.698780487804877</c:v>
                </c:pt>
                <c:pt idx="508">
                  <c:v>12.698780487804877</c:v>
                </c:pt>
                <c:pt idx="509">
                  <c:v>12.698780487804877</c:v>
                </c:pt>
                <c:pt idx="510">
                  <c:v>12.698780487804877</c:v>
                </c:pt>
                <c:pt idx="511">
                  <c:v>12.698780487804877</c:v>
                </c:pt>
                <c:pt idx="512">
                  <c:v>12.698780487804877</c:v>
                </c:pt>
                <c:pt idx="513">
                  <c:v>12.698780487804877</c:v>
                </c:pt>
                <c:pt idx="514">
                  <c:v>12.698780487804877</c:v>
                </c:pt>
                <c:pt idx="515">
                  <c:v>12.698780487804877</c:v>
                </c:pt>
                <c:pt idx="516">
                  <c:v>12.698780487804877</c:v>
                </c:pt>
                <c:pt idx="517">
                  <c:v>12.698780487804877</c:v>
                </c:pt>
                <c:pt idx="518">
                  <c:v>12.698780487804877</c:v>
                </c:pt>
                <c:pt idx="519">
                  <c:v>12.698780487804877</c:v>
                </c:pt>
                <c:pt idx="520">
                  <c:v>12.698780487804877</c:v>
                </c:pt>
                <c:pt idx="521">
                  <c:v>12.698780487804877</c:v>
                </c:pt>
                <c:pt idx="522">
                  <c:v>12.698780487804877</c:v>
                </c:pt>
                <c:pt idx="523">
                  <c:v>12.698780487804877</c:v>
                </c:pt>
                <c:pt idx="524">
                  <c:v>12.698780487804877</c:v>
                </c:pt>
                <c:pt idx="525">
                  <c:v>12.698780487804877</c:v>
                </c:pt>
                <c:pt idx="526">
                  <c:v>12.698780487804877</c:v>
                </c:pt>
                <c:pt idx="527">
                  <c:v>12.698780487804877</c:v>
                </c:pt>
                <c:pt idx="528">
                  <c:v>12.698780487804877</c:v>
                </c:pt>
                <c:pt idx="529">
                  <c:v>12.698780487804877</c:v>
                </c:pt>
                <c:pt idx="530">
                  <c:v>12.698780487804877</c:v>
                </c:pt>
                <c:pt idx="531">
                  <c:v>12.698780487804877</c:v>
                </c:pt>
                <c:pt idx="532">
                  <c:v>12.698780487804877</c:v>
                </c:pt>
                <c:pt idx="533">
                  <c:v>12.698780487804877</c:v>
                </c:pt>
                <c:pt idx="534">
                  <c:v>12.698780487804877</c:v>
                </c:pt>
                <c:pt idx="535">
                  <c:v>12.698780487804877</c:v>
                </c:pt>
                <c:pt idx="536">
                  <c:v>12.698780487804877</c:v>
                </c:pt>
                <c:pt idx="537">
                  <c:v>#N/A</c:v>
                </c:pt>
                <c:pt idx="538">
                  <c:v>#N/A</c:v>
                </c:pt>
                <c:pt idx="539">
                  <c:v>#N/A</c:v>
                </c:pt>
              </c:numCache>
            </c:numRef>
          </c:val>
          <c:smooth val="0"/>
          <c:extLst>
            <c:ext xmlns:c16="http://schemas.microsoft.com/office/drawing/2014/chart" uri="{C3380CC4-5D6E-409C-BE32-E72D297353CC}">
              <c16:uniqueId val="{00000002-FA0D-1F49-813E-44A7F2992082}"/>
            </c:ext>
          </c:extLst>
        </c:ser>
        <c:ser>
          <c:idx val="3"/>
          <c:order val="3"/>
          <c:tx>
            <c:strRef>
              <c:f>CyclePlot!$O$1</c:f>
              <c:strCache>
                <c:ptCount val="1"/>
                <c:pt idx="0">
                  <c:v>Month Labels</c:v>
                </c:pt>
              </c:strCache>
            </c:strRef>
          </c:tx>
          <c:spPr>
            <a:ln w="28575" cap="rnd">
              <a:solidFill>
                <a:schemeClr val="accent4"/>
              </a:solidFill>
              <a:round/>
            </a:ln>
            <a:effectLst/>
          </c:spPr>
          <c:marker>
            <c:symbol val="none"/>
          </c:marker>
          <c:dLbls>
            <c:dLbl>
              <c:idx val="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FA0D-1F49-813E-44A7F2992082}"/>
                </c:ext>
              </c:extLst>
            </c:dLbl>
            <c:dLbl>
              <c:idx val="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FA0D-1F49-813E-44A7F2992082}"/>
                </c:ext>
              </c:extLst>
            </c:dLbl>
            <c:dLbl>
              <c:idx val="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FA0D-1F49-813E-44A7F2992082}"/>
                </c:ext>
              </c:extLst>
            </c:dLbl>
            <c:dLbl>
              <c:idx val="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FA0D-1F49-813E-44A7F2992082}"/>
                </c:ext>
              </c:extLst>
            </c:dLbl>
            <c:dLbl>
              <c:idx val="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FA0D-1F49-813E-44A7F2992082}"/>
                </c:ext>
              </c:extLst>
            </c:dLbl>
            <c:dLbl>
              <c:idx val="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FA0D-1F49-813E-44A7F2992082}"/>
                </c:ext>
              </c:extLst>
            </c:dLbl>
            <c:dLbl>
              <c:idx val="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FA0D-1F49-813E-44A7F2992082}"/>
                </c:ext>
              </c:extLst>
            </c:dLbl>
            <c:dLbl>
              <c:idx val="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C-FA0D-1F49-813E-44A7F2992082}"/>
                </c:ext>
              </c:extLst>
            </c:dLbl>
            <c:dLbl>
              <c:idx val="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FA0D-1F49-813E-44A7F2992082}"/>
                </c:ext>
              </c:extLst>
            </c:dLbl>
            <c:dLbl>
              <c:idx val="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FA0D-1F49-813E-44A7F2992082}"/>
                </c:ext>
              </c:extLst>
            </c:dLbl>
            <c:dLbl>
              <c:idx val="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F-FA0D-1F49-813E-44A7F2992082}"/>
                </c:ext>
              </c:extLst>
            </c:dLbl>
            <c:dLbl>
              <c:idx val="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FA0D-1F49-813E-44A7F2992082}"/>
                </c:ext>
              </c:extLst>
            </c:dLbl>
            <c:dLbl>
              <c:idx val="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FA0D-1F49-813E-44A7F2992082}"/>
                </c:ext>
              </c:extLst>
            </c:dLbl>
            <c:dLbl>
              <c:idx val="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FA0D-1F49-813E-44A7F2992082}"/>
                </c:ext>
              </c:extLst>
            </c:dLbl>
            <c:dLbl>
              <c:idx val="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FA0D-1F49-813E-44A7F2992082}"/>
                </c:ext>
              </c:extLst>
            </c:dLbl>
            <c:dLbl>
              <c:idx val="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FA0D-1F49-813E-44A7F2992082}"/>
                </c:ext>
              </c:extLst>
            </c:dLbl>
            <c:dLbl>
              <c:idx val="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FA0D-1F49-813E-44A7F2992082}"/>
                </c:ext>
              </c:extLst>
            </c:dLbl>
            <c:dLbl>
              <c:idx val="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FA0D-1F49-813E-44A7F2992082}"/>
                </c:ext>
              </c:extLst>
            </c:dLbl>
            <c:dLbl>
              <c:idx val="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7-FA0D-1F49-813E-44A7F2992082}"/>
                </c:ext>
              </c:extLst>
            </c:dLbl>
            <c:dLbl>
              <c:idx val="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FA0D-1F49-813E-44A7F2992082}"/>
                </c:ext>
              </c:extLst>
            </c:dLbl>
            <c:dLbl>
              <c:idx val="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9-FA0D-1F49-813E-44A7F2992082}"/>
                </c:ext>
              </c:extLst>
            </c:dLbl>
            <c:dLbl>
              <c:idx val="21"/>
              <c:tx>
                <c:rich>
                  <a:bodyPr/>
                  <a:lstStyle/>
                  <a:p>
                    <a:fld id="{24502AA7-B6B1-A747-B56D-44ED5709B8BA}"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FA0D-1F49-813E-44A7F2992082}"/>
                </c:ext>
              </c:extLst>
            </c:dLbl>
            <c:dLbl>
              <c:idx val="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FA0D-1F49-813E-44A7F2992082}"/>
                </c:ext>
              </c:extLst>
            </c:dLbl>
            <c:dLbl>
              <c:idx val="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C-FA0D-1F49-813E-44A7F2992082}"/>
                </c:ext>
              </c:extLst>
            </c:dLbl>
            <c:dLbl>
              <c:idx val="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FA0D-1F49-813E-44A7F2992082}"/>
                </c:ext>
              </c:extLst>
            </c:dLbl>
            <c:dLbl>
              <c:idx val="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FA0D-1F49-813E-44A7F2992082}"/>
                </c:ext>
              </c:extLst>
            </c:dLbl>
            <c:dLbl>
              <c:idx val="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FA0D-1F49-813E-44A7F2992082}"/>
                </c:ext>
              </c:extLst>
            </c:dLbl>
            <c:dLbl>
              <c:idx val="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FA0D-1F49-813E-44A7F2992082}"/>
                </c:ext>
              </c:extLst>
            </c:dLbl>
            <c:dLbl>
              <c:idx val="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FA0D-1F49-813E-44A7F2992082}"/>
                </c:ext>
              </c:extLst>
            </c:dLbl>
            <c:dLbl>
              <c:idx val="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FA0D-1F49-813E-44A7F2992082}"/>
                </c:ext>
              </c:extLst>
            </c:dLbl>
            <c:dLbl>
              <c:idx val="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FA0D-1F49-813E-44A7F2992082}"/>
                </c:ext>
              </c:extLst>
            </c:dLbl>
            <c:dLbl>
              <c:idx val="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4-FA0D-1F49-813E-44A7F2992082}"/>
                </c:ext>
              </c:extLst>
            </c:dLbl>
            <c:dLbl>
              <c:idx val="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FA0D-1F49-813E-44A7F2992082}"/>
                </c:ext>
              </c:extLst>
            </c:dLbl>
            <c:dLbl>
              <c:idx val="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6-FA0D-1F49-813E-44A7F2992082}"/>
                </c:ext>
              </c:extLst>
            </c:dLbl>
            <c:dLbl>
              <c:idx val="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7-FA0D-1F49-813E-44A7F2992082}"/>
                </c:ext>
              </c:extLst>
            </c:dLbl>
            <c:dLbl>
              <c:idx val="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8-FA0D-1F49-813E-44A7F2992082}"/>
                </c:ext>
              </c:extLst>
            </c:dLbl>
            <c:dLbl>
              <c:idx val="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9-FA0D-1F49-813E-44A7F2992082}"/>
                </c:ext>
              </c:extLst>
            </c:dLbl>
            <c:dLbl>
              <c:idx val="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A-FA0D-1F49-813E-44A7F2992082}"/>
                </c:ext>
              </c:extLst>
            </c:dLbl>
            <c:dLbl>
              <c:idx val="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B-FA0D-1F49-813E-44A7F2992082}"/>
                </c:ext>
              </c:extLst>
            </c:dLbl>
            <c:dLbl>
              <c:idx val="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C-FA0D-1F49-813E-44A7F2992082}"/>
                </c:ext>
              </c:extLst>
            </c:dLbl>
            <c:dLbl>
              <c:idx val="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FA0D-1F49-813E-44A7F2992082}"/>
                </c:ext>
              </c:extLst>
            </c:dLbl>
            <c:dLbl>
              <c:idx val="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FA0D-1F49-813E-44A7F2992082}"/>
                </c:ext>
              </c:extLst>
            </c:dLbl>
            <c:dLbl>
              <c:idx val="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F-FA0D-1F49-813E-44A7F2992082}"/>
                </c:ext>
              </c:extLst>
            </c:dLbl>
            <c:dLbl>
              <c:idx val="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0-FA0D-1F49-813E-44A7F2992082}"/>
                </c:ext>
              </c:extLst>
            </c:dLbl>
            <c:dLbl>
              <c:idx val="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1-FA0D-1F49-813E-44A7F2992082}"/>
                </c:ext>
              </c:extLst>
            </c:dLbl>
            <c:dLbl>
              <c:idx val="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2-FA0D-1F49-813E-44A7F2992082}"/>
                </c:ext>
              </c:extLst>
            </c:dLbl>
            <c:dLbl>
              <c:idx val="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3-FA0D-1F49-813E-44A7F2992082}"/>
                </c:ext>
              </c:extLst>
            </c:dLbl>
            <c:dLbl>
              <c:idx val="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4-FA0D-1F49-813E-44A7F2992082}"/>
                </c:ext>
              </c:extLst>
            </c:dLbl>
            <c:dLbl>
              <c:idx val="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5-FA0D-1F49-813E-44A7F2992082}"/>
                </c:ext>
              </c:extLst>
            </c:dLbl>
            <c:dLbl>
              <c:idx val="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6-FA0D-1F49-813E-44A7F2992082}"/>
                </c:ext>
              </c:extLst>
            </c:dLbl>
            <c:dLbl>
              <c:idx val="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7-FA0D-1F49-813E-44A7F2992082}"/>
                </c:ext>
              </c:extLst>
            </c:dLbl>
            <c:dLbl>
              <c:idx val="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8-FA0D-1F49-813E-44A7F2992082}"/>
                </c:ext>
              </c:extLst>
            </c:dLbl>
            <c:dLbl>
              <c:idx val="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9-FA0D-1F49-813E-44A7F2992082}"/>
                </c:ext>
              </c:extLst>
            </c:dLbl>
            <c:dLbl>
              <c:idx val="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A-FA0D-1F49-813E-44A7F2992082}"/>
                </c:ext>
              </c:extLst>
            </c:dLbl>
            <c:dLbl>
              <c:idx val="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B-FA0D-1F49-813E-44A7F2992082}"/>
                </c:ext>
              </c:extLst>
            </c:dLbl>
            <c:dLbl>
              <c:idx val="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C-FA0D-1F49-813E-44A7F2992082}"/>
                </c:ext>
              </c:extLst>
            </c:dLbl>
            <c:dLbl>
              <c:idx val="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D-FA0D-1F49-813E-44A7F2992082}"/>
                </c:ext>
              </c:extLst>
            </c:dLbl>
            <c:dLbl>
              <c:idx val="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E-FA0D-1F49-813E-44A7F2992082}"/>
                </c:ext>
              </c:extLst>
            </c:dLbl>
            <c:dLbl>
              <c:idx val="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3F-FA0D-1F49-813E-44A7F2992082}"/>
                </c:ext>
              </c:extLst>
            </c:dLbl>
            <c:dLbl>
              <c:idx val="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0-FA0D-1F49-813E-44A7F2992082}"/>
                </c:ext>
              </c:extLst>
            </c:dLbl>
            <c:dLbl>
              <c:idx val="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1-FA0D-1F49-813E-44A7F2992082}"/>
                </c:ext>
              </c:extLst>
            </c:dLbl>
            <c:dLbl>
              <c:idx val="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2-FA0D-1F49-813E-44A7F2992082}"/>
                </c:ext>
              </c:extLst>
            </c:dLbl>
            <c:dLbl>
              <c:idx val="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3-FA0D-1F49-813E-44A7F2992082}"/>
                </c:ext>
              </c:extLst>
            </c:dLbl>
            <c:dLbl>
              <c:idx val="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4-FA0D-1F49-813E-44A7F2992082}"/>
                </c:ext>
              </c:extLst>
            </c:dLbl>
            <c:dLbl>
              <c:idx val="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5-FA0D-1F49-813E-44A7F2992082}"/>
                </c:ext>
              </c:extLst>
            </c:dLbl>
            <c:dLbl>
              <c:idx val="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6-FA0D-1F49-813E-44A7F2992082}"/>
                </c:ext>
              </c:extLst>
            </c:dLbl>
            <c:dLbl>
              <c:idx val="66"/>
              <c:tx>
                <c:rich>
                  <a:bodyPr/>
                  <a:lstStyle/>
                  <a:p>
                    <a:fld id="{3DC1C9BF-9D79-3142-B27C-375E932001B5}"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7-FA0D-1F49-813E-44A7F2992082}"/>
                </c:ext>
              </c:extLst>
            </c:dLbl>
            <c:dLbl>
              <c:idx val="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8-FA0D-1F49-813E-44A7F2992082}"/>
                </c:ext>
              </c:extLst>
            </c:dLbl>
            <c:dLbl>
              <c:idx val="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9-FA0D-1F49-813E-44A7F2992082}"/>
                </c:ext>
              </c:extLst>
            </c:dLbl>
            <c:dLbl>
              <c:idx val="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A-FA0D-1F49-813E-44A7F2992082}"/>
                </c:ext>
              </c:extLst>
            </c:dLbl>
            <c:dLbl>
              <c:idx val="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B-FA0D-1F49-813E-44A7F2992082}"/>
                </c:ext>
              </c:extLst>
            </c:dLbl>
            <c:dLbl>
              <c:idx val="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C-FA0D-1F49-813E-44A7F2992082}"/>
                </c:ext>
              </c:extLst>
            </c:dLbl>
            <c:dLbl>
              <c:idx val="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D-FA0D-1F49-813E-44A7F2992082}"/>
                </c:ext>
              </c:extLst>
            </c:dLbl>
            <c:dLbl>
              <c:idx val="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E-FA0D-1F49-813E-44A7F2992082}"/>
                </c:ext>
              </c:extLst>
            </c:dLbl>
            <c:dLbl>
              <c:idx val="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4F-FA0D-1F49-813E-44A7F2992082}"/>
                </c:ext>
              </c:extLst>
            </c:dLbl>
            <c:dLbl>
              <c:idx val="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0-FA0D-1F49-813E-44A7F2992082}"/>
                </c:ext>
              </c:extLst>
            </c:dLbl>
            <c:dLbl>
              <c:idx val="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1-FA0D-1F49-813E-44A7F2992082}"/>
                </c:ext>
              </c:extLst>
            </c:dLbl>
            <c:dLbl>
              <c:idx val="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2-FA0D-1F49-813E-44A7F2992082}"/>
                </c:ext>
              </c:extLst>
            </c:dLbl>
            <c:dLbl>
              <c:idx val="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3-FA0D-1F49-813E-44A7F2992082}"/>
                </c:ext>
              </c:extLst>
            </c:dLbl>
            <c:dLbl>
              <c:idx val="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4-FA0D-1F49-813E-44A7F2992082}"/>
                </c:ext>
              </c:extLst>
            </c:dLbl>
            <c:dLbl>
              <c:idx val="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5-FA0D-1F49-813E-44A7F2992082}"/>
                </c:ext>
              </c:extLst>
            </c:dLbl>
            <c:dLbl>
              <c:idx val="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6-FA0D-1F49-813E-44A7F2992082}"/>
                </c:ext>
              </c:extLst>
            </c:dLbl>
            <c:dLbl>
              <c:idx val="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7-FA0D-1F49-813E-44A7F2992082}"/>
                </c:ext>
              </c:extLst>
            </c:dLbl>
            <c:dLbl>
              <c:idx val="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8-FA0D-1F49-813E-44A7F2992082}"/>
                </c:ext>
              </c:extLst>
            </c:dLbl>
            <c:dLbl>
              <c:idx val="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9-FA0D-1F49-813E-44A7F2992082}"/>
                </c:ext>
              </c:extLst>
            </c:dLbl>
            <c:dLbl>
              <c:idx val="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A-FA0D-1F49-813E-44A7F2992082}"/>
                </c:ext>
              </c:extLst>
            </c:dLbl>
            <c:dLbl>
              <c:idx val="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B-FA0D-1F49-813E-44A7F2992082}"/>
                </c:ext>
              </c:extLst>
            </c:dLbl>
            <c:dLbl>
              <c:idx val="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C-FA0D-1F49-813E-44A7F2992082}"/>
                </c:ext>
              </c:extLst>
            </c:dLbl>
            <c:dLbl>
              <c:idx val="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D-FA0D-1F49-813E-44A7F2992082}"/>
                </c:ext>
              </c:extLst>
            </c:dLbl>
            <c:dLbl>
              <c:idx val="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E-FA0D-1F49-813E-44A7F2992082}"/>
                </c:ext>
              </c:extLst>
            </c:dLbl>
            <c:dLbl>
              <c:idx val="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5F-FA0D-1F49-813E-44A7F2992082}"/>
                </c:ext>
              </c:extLst>
            </c:dLbl>
            <c:dLbl>
              <c:idx val="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0-FA0D-1F49-813E-44A7F2992082}"/>
                </c:ext>
              </c:extLst>
            </c:dLbl>
            <c:dLbl>
              <c:idx val="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1-FA0D-1F49-813E-44A7F2992082}"/>
                </c:ext>
              </c:extLst>
            </c:dLbl>
            <c:dLbl>
              <c:idx val="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2-FA0D-1F49-813E-44A7F2992082}"/>
                </c:ext>
              </c:extLst>
            </c:dLbl>
            <c:dLbl>
              <c:idx val="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3-FA0D-1F49-813E-44A7F2992082}"/>
                </c:ext>
              </c:extLst>
            </c:dLbl>
            <c:dLbl>
              <c:idx val="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4-FA0D-1F49-813E-44A7F2992082}"/>
                </c:ext>
              </c:extLst>
            </c:dLbl>
            <c:dLbl>
              <c:idx val="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5-FA0D-1F49-813E-44A7F2992082}"/>
                </c:ext>
              </c:extLst>
            </c:dLbl>
            <c:dLbl>
              <c:idx val="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6-FA0D-1F49-813E-44A7F2992082}"/>
                </c:ext>
              </c:extLst>
            </c:dLbl>
            <c:dLbl>
              <c:idx val="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7-FA0D-1F49-813E-44A7F2992082}"/>
                </c:ext>
              </c:extLst>
            </c:dLbl>
            <c:dLbl>
              <c:idx val="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8-FA0D-1F49-813E-44A7F2992082}"/>
                </c:ext>
              </c:extLst>
            </c:dLbl>
            <c:dLbl>
              <c:idx val="1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9-FA0D-1F49-813E-44A7F2992082}"/>
                </c:ext>
              </c:extLst>
            </c:dLbl>
            <c:dLbl>
              <c:idx val="1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A-FA0D-1F49-813E-44A7F2992082}"/>
                </c:ext>
              </c:extLst>
            </c:dLbl>
            <c:dLbl>
              <c:idx val="1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B-FA0D-1F49-813E-44A7F2992082}"/>
                </c:ext>
              </c:extLst>
            </c:dLbl>
            <c:dLbl>
              <c:idx val="1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C-FA0D-1F49-813E-44A7F2992082}"/>
                </c:ext>
              </c:extLst>
            </c:dLbl>
            <c:dLbl>
              <c:idx val="1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D-FA0D-1F49-813E-44A7F2992082}"/>
                </c:ext>
              </c:extLst>
            </c:dLbl>
            <c:dLbl>
              <c:idx val="1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E-FA0D-1F49-813E-44A7F2992082}"/>
                </c:ext>
              </c:extLst>
            </c:dLbl>
            <c:dLbl>
              <c:idx val="1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6F-FA0D-1F49-813E-44A7F2992082}"/>
                </c:ext>
              </c:extLst>
            </c:dLbl>
            <c:dLbl>
              <c:idx val="1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0-FA0D-1F49-813E-44A7F2992082}"/>
                </c:ext>
              </c:extLst>
            </c:dLbl>
            <c:dLbl>
              <c:idx val="1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1-FA0D-1F49-813E-44A7F2992082}"/>
                </c:ext>
              </c:extLst>
            </c:dLbl>
            <c:dLbl>
              <c:idx val="1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2-FA0D-1F49-813E-44A7F2992082}"/>
                </c:ext>
              </c:extLst>
            </c:dLbl>
            <c:dLbl>
              <c:idx val="1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3-FA0D-1F49-813E-44A7F2992082}"/>
                </c:ext>
              </c:extLst>
            </c:dLbl>
            <c:dLbl>
              <c:idx val="111"/>
              <c:tx>
                <c:rich>
                  <a:bodyPr/>
                  <a:lstStyle/>
                  <a:p>
                    <a:fld id="{7ACE3569-17D7-7B44-A592-275B922C52A0}"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74-FA0D-1F49-813E-44A7F2992082}"/>
                </c:ext>
              </c:extLst>
            </c:dLbl>
            <c:dLbl>
              <c:idx val="1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5-FA0D-1F49-813E-44A7F2992082}"/>
                </c:ext>
              </c:extLst>
            </c:dLbl>
            <c:dLbl>
              <c:idx val="1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6-FA0D-1F49-813E-44A7F2992082}"/>
                </c:ext>
              </c:extLst>
            </c:dLbl>
            <c:dLbl>
              <c:idx val="1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7-FA0D-1F49-813E-44A7F2992082}"/>
                </c:ext>
              </c:extLst>
            </c:dLbl>
            <c:dLbl>
              <c:idx val="1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8-FA0D-1F49-813E-44A7F2992082}"/>
                </c:ext>
              </c:extLst>
            </c:dLbl>
            <c:dLbl>
              <c:idx val="1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9-FA0D-1F49-813E-44A7F2992082}"/>
                </c:ext>
              </c:extLst>
            </c:dLbl>
            <c:dLbl>
              <c:idx val="1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A-FA0D-1F49-813E-44A7F2992082}"/>
                </c:ext>
              </c:extLst>
            </c:dLbl>
            <c:dLbl>
              <c:idx val="1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B-FA0D-1F49-813E-44A7F2992082}"/>
                </c:ext>
              </c:extLst>
            </c:dLbl>
            <c:dLbl>
              <c:idx val="1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C-FA0D-1F49-813E-44A7F2992082}"/>
                </c:ext>
              </c:extLst>
            </c:dLbl>
            <c:dLbl>
              <c:idx val="1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D-FA0D-1F49-813E-44A7F2992082}"/>
                </c:ext>
              </c:extLst>
            </c:dLbl>
            <c:dLbl>
              <c:idx val="1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E-FA0D-1F49-813E-44A7F2992082}"/>
                </c:ext>
              </c:extLst>
            </c:dLbl>
            <c:dLbl>
              <c:idx val="1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7F-FA0D-1F49-813E-44A7F2992082}"/>
                </c:ext>
              </c:extLst>
            </c:dLbl>
            <c:dLbl>
              <c:idx val="1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0-FA0D-1F49-813E-44A7F2992082}"/>
                </c:ext>
              </c:extLst>
            </c:dLbl>
            <c:dLbl>
              <c:idx val="1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1-FA0D-1F49-813E-44A7F2992082}"/>
                </c:ext>
              </c:extLst>
            </c:dLbl>
            <c:dLbl>
              <c:idx val="1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2-FA0D-1F49-813E-44A7F2992082}"/>
                </c:ext>
              </c:extLst>
            </c:dLbl>
            <c:dLbl>
              <c:idx val="1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3-FA0D-1F49-813E-44A7F2992082}"/>
                </c:ext>
              </c:extLst>
            </c:dLbl>
            <c:dLbl>
              <c:idx val="1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4-FA0D-1F49-813E-44A7F2992082}"/>
                </c:ext>
              </c:extLst>
            </c:dLbl>
            <c:dLbl>
              <c:idx val="1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5-FA0D-1F49-813E-44A7F2992082}"/>
                </c:ext>
              </c:extLst>
            </c:dLbl>
            <c:dLbl>
              <c:idx val="1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6-FA0D-1F49-813E-44A7F2992082}"/>
                </c:ext>
              </c:extLst>
            </c:dLbl>
            <c:dLbl>
              <c:idx val="1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7-FA0D-1F49-813E-44A7F2992082}"/>
                </c:ext>
              </c:extLst>
            </c:dLbl>
            <c:dLbl>
              <c:idx val="1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8-FA0D-1F49-813E-44A7F2992082}"/>
                </c:ext>
              </c:extLst>
            </c:dLbl>
            <c:dLbl>
              <c:idx val="1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9-FA0D-1F49-813E-44A7F2992082}"/>
                </c:ext>
              </c:extLst>
            </c:dLbl>
            <c:dLbl>
              <c:idx val="1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A-FA0D-1F49-813E-44A7F2992082}"/>
                </c:ext>
              </c:extLst>
            </c:dLbl>
            <c:dLbl>
              <c:idx val="1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B-FA0D-1F49-813E-44A7F2992082}"/>
                </c:ext>
              </c:extLst>
            </c:dLbl>
            <c:dLbl>
              <c:idx val="1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C-FA0D-1F49-813E-44A7F2992082}"/>
                </c:ext>
              </c:extLst>
            </c:dLbl>
            <c:dLbl>
              <c:idx val="1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D-FA0D-1F49-813E-44A7F2992082}"/>
                </c:ext>
              </c:extLst>
            </c:dLbl>
            <c:dLbl>
              <c:idx val="1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E-FA0D-1F49-813E-44A7F2992082}"/>
                </c:ext>
              </c:extLst>
            </c:dLbl>
            <c:dLbl>
              <c:idx val="1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8F-FA0D-1F49-813E-44A7F2992082}"/>
                </c:ext>
              </c:extLst>
            </c:dLbl>
            <c:dLbl>
              <c:idx val="1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0-FA0D-1F49-813E-44A7F2992082}"/>
                </c:ext>
              </c:extLst>
            </c:dLbl>
            <c:dLbl>
              <c:idx val="1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1-FA0D-1F49-813E-44A7F2992082}"/>
                </c:ext>
              </c:extLst>
            </c:dLbl>
            <c:dLbl>
              <c:idx val="1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2-FA0D-1F49-813E-44A7F2992082}"/>
                </c:ext>
              </c:extLst>
            </c:dLbl>
            <c:dLbl>
              <c:idx val="1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3-FA0D-1F49-813E-44A7F2992082}"/>
                </c:ext>
              </c:extLst>
            </c:dLbl>
            <c:dLbl>
              <c:idx val="1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4-FA0D-1F49-813E-44A7F2992082}"/>
                </c:ext>
              </c:extLst>
            </c:dLbl>
            <c:dLbl>
              <c:idx val="1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5-FA0D-1F49-813E-44A7F2992082}"/>
                </c:ext>
              </c:extLst>
            </c:dLbl>
            <c:dLbl>
              <c:idx val="1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6-FA0D-1F49-813E-44A7F2992082}"/>
                </c:ext>
              </c:extLst>
            </c:dLbl>
            <c:dLbl>
              <c:idx val="1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7-FA0D-1F49-813E-44A7F2992082}"/>
                </c:ext>
              </c:extLst>
            </c:dLbl>
            <c:dLbl>
              <c:idx val="1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8-FA0D-1F49-813E-44A7F2992082}"/>
                </c:ext>
              </c:extLst>
            </c:dLbl>
            <c:dLbl>
              <c:idx val="1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9-FA0D-1F49-813E-44A7F2992082}"/>
                </c:ext>
              </c:extLst>
            </c:dLbl>
            <c:dLbl>
              <c:idx val="1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A-FA0D-1F49-813E-44A7F2992082}"/>
                </c:ext>
              </c:extLst>
            </c:dLbl>
            <c:dLbl>
              <c:idx val="1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B-FA0D-1F49-813E-44A7F2992082}"/>
                </c:ext>
              </c:extLst>
            </c:dLbl>
            <c:dLbl>
              <c:idx val="1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C-FA0D-1F49-813E-44A7F2992082}"/>
                </c:ext>
              </c:extLst>
            </c:dLbl>
            <c:dLbl>
              <c:idx val="1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D-FA0D-1F49-813E-44A7F2992082}"/>
                </c:ext>
              </c:extLst>
            </c:dLbl>
            <c:dLbl>
              <c:idx val="1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E-FA0D-1F49-813E-44A7F2992082}"/>
                </c:ext>
              </c:extLst>
            </c:dLbl>
            <c:dLbl>
              <c:idx val="1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9F-FA0D-1F49-813E-44A7F2992082}"/>
                </c:ext>
              </c:extLst>
            </c:dLbl>
            <c:dLbl>
              <c:idx val="1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0-FA0D-1F49-813E-44A7F2992082}"/>
                </c:ext>
              </c:extLst>
            </c:dLbl>
            <c:dLbl>
              <c:idx val="156"/>
              <c:tx>
                <c:rich>
                  <a:bodyPr/>
                  <a:lstStyle/>
                  <a:p>
                    <a:fld id="{9C5BC004-9A24-384F-9E96-92416092FE23}"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A1-FA0D-1F49-813E-44A7F2992082}"/>
                </c:ext>
              </c:extLst>
            </c:dLbl>
            <c:dLbl>
              <c:idx val="1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2-FA0D-1F49-813E-44A7F2992082}"/>
                </c:ext>
              </c:extLst>
            </c:dLbl>
            <c:dLbl>
              <c:idx val="1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3-FA0D-1F49-813E-44A7F2992082}"/>
                </c:ext>
              </c:extLst>
            </c:dLbl>
            <c:dLbl>
              <c:idx val="1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4-FA0D-1F49-813E-44A7F2992082}"/>
                </c:ext>
              </c:extLst>
            </c:dLbl>
            <c:dLbl>
              <c:idx val="1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5-FA0D-1F49-813E-44A7F2992082}"/>
                </c:ext>
              </c:extLst>
            </c:dLbl>
            <c:dLbl>
              <c:idx val="1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6-FA0D-1F49-813E-44A7F2992082}"/>
                </c:ext>
              </c:extLst>
            </c:dLbl>
            <c:dLbl>
              <c:idx val="1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7-FA0D-1F49-813E-44A7F2992082}"/>
                </c:ext>
              </c:extLst>
            </c:dLbl>
            <c:dLbl>
              <c:idx val="1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8-FA0D-1F49-813E-44A7F2992082}"/>
                </c:ext>
              </c:extLst>
            </c:dLbl>
            <c:dLbl>
              <c:idx val="1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9-FA0D-1F49-813E-44A7F2992082}"/>
                </c:ext>
              </c:extLst>
            </c:dLbl>
            <c:dLbl>
              <c:idx val="1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A-FA0D-1F49-813E-44A7F2992082}"/>
                </c:ext>
              </c:extLst>
            </c:dLbl>
            <c:dLbl>
              <c:idx val="1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B-FA0D-1F49-813E-44A7F2992082}"/>
                </c:ext>
              </c:extLst>
            </c:dLbl>
            <c:dLbl>
              <c:idx val="1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C-FA0D-1F49-813E-44A7F2992082}"/>
                </c:ext>
              </c:extLst>
            </c:dLbl>
            <c:dLbl>
              <c:idx val="1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D-FA0D-1F49-813E-44A7F2992082}"/>
                </c:ext>
              </c:extLst>
            </c:dLbl>
            <c:dLbl>
              <c:idx val="1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E-FA0D-1F49-813E-44A7F2992082}"/>
                </c:ext>
              </c:extLst>
            </c:dLbl>
            <c:dLbl>
              <c:idx val="1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AF-FA0D-1F49-813E-44A7F2992082}"/>
                </c:ext>
              </c:extLst>
            </c:dLbl>
            <c:dLbl>
              <c:idx val="1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0-FA0D-1F49-813E-44A7F2992082}"/>
                </c:ext>
              </c:extLst>
            </c:dLbl>
            <c:dLbl>
              <c:idx val="1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1-FA0D-1F49-813E-44A7F2992082}"/>
                </c:ext>
              </c:extLst>
            </c:dLbl>
            <c:dLbl>
              <c:idx val="1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2-FA0D-1F49-813E-44A7F2992082}"/>
                </c:ext>
              </c:extLst>
            </c:dLbl>
            <c:dLbl>
              <c:idx val="1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3-FA0D-1F49-813E-44A7F2992082}"/>
                </c:ext>
              </c:extLst>
            </c:dLbl>
            <c:dLbl>
              <c:idx val="1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4-FA0D-1F49-813E-44A7F2992082}"/>
                </c:ext>
              </c:extLst>
            </c:dLbl>
            <c:dLbl>
              <c:idx val="1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5-FA0D-1F49-813E-44A7F2992082}"/>
                </c:ext>
              </c:extLst>
            </c:dLbl>
            <c:dLbl>
              <c:idx val="1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6-FA0D-1F49-813E-44A7F2992082}"/>
                </c:ext>
              </c:extLst>
            </c:dLbl>
            <c:dLbl>
              <c:idx val="1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7-FA0D-1F49-813E-44A7F2992082}"/>
                </c:ext>
              </c:extLst>
            </c:dLbl>
            <c:dLbl>
              <c:idx val="1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8-FA0D-1F49-813E-44A7F2992082}"/>
                </c:ext>
              </c:extLst>
            </c:dLbl>
            <c:dLbl>
              <c:idx val="1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9-FA0D-1F49-813E-44A7F2992082}"/>
                </c:ext>
              </c:extLst>
            </c:dLbl>
            <c:dLbl>
              <c:idx val="1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A-FA0D-1F49-813E-44A7F2992082}"/>
                </c:ext>
              </c:extLst>
            </c:dLbl>
            <c:dLbl>
              <c:idx val="1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B-FA0D-1F49-813E-44A7F2992082}"/>
                </c:ext>
              </c:extLst>
            </c:dLbl>
            <c:dLbl>
              <c:idx val="1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C-FA0D-1F49-813E-44A7F2992082}"/>
                </c:ext>
              </c:extLst>
            </c:dLbl>
            <c:dLbl>
              <c:idx val="1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D-FA0D-1F49-813E-44A7F2992082}"/>
                </c:ext>
              </c:extLst>
            </c:dLbl>
            <c:dLbl>
              <c:idx val="1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E-FA0D-1F49-813E-44A7F2992082}"/>
                </c:ext>
              </c:extLst>
            </c:dLbl>
            <c:dLbl>
              <c:idx val="1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BF-FA0D-1F49-813E-44A7F2992082}"/>
                </c:ext>
              </c:extLst>
            </c:dLbl>
            <c:dLbl>
              <c:idx val="1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0-FA0D-1F49-813E-44A7F2992082}"/>
                </c:ext>
              </c:extLst>
            </c:dLbl>
            <c:dLbl>
              <c:idx val="1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1-FA0D-1F49-813E-44A7F2992082}"/>
                </c:ext>
              </c:extLst>
            </c:dLbl>
            <c:dLbl>
              <c:idx val="1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2-FA0D-1F49-813E-44A7F2992082}"/>
                </c:ext>
              </c:extLst>
            </c:dLbl>
            <c:dLbl>
              <c:idx val="1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3-FA0D-1F49-813E-44A7F2992082}"/>
                </c:ext>
              </c:extLst>
            </c:dLbl>
            <c:dLbl>
              <c:idx val="1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4-FA0D-1F49-813E-44A7F2992082}"/>
                </c:ext>
              </c:extLst>
            </c:dLbl>
            <c:dLbl>
              <c:idx val="1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5-FA0D-1F49-813E-44A7F2992082}"/>
                </c:ext>
              </c:extLst>
            </c:dLbl>
            <c:dLbl>
              <c:idx val="1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6-FA0D-1F49-813E-44A7F2992082}"/>
                </c:ext>
              </c:extLst>
            </c:dLbl>
            <c:dLbl>
              <c:idx val="1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7-FA0D-1F49-813E-44A7F2992082}"/>
                </c:ext>
              </c:extLst>
            </c:dLbl>
            <c:dLbl>
              <c:idx val="1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8-FA0D-1F49-813E-44A7F2992082}"/>
                </c:ext>
              </c:extLst>
            </c:dLbl>
            <c:dLbl>
              <c:idx val="1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9-FA0D-1F49-813E-44A7F2992082}"/>
                </c:ext>
              </c:extLst>
            </c:dLbl>
            <c:dLbl>
              <c:idx val="1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A-FA0D-1F49-813E-44A7F2992082}"/>
                </c:ext>
              </c:extLst>
            </c:dLbl>
            <c:dLbl>
              <c:idx val="1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B-FA0D-1F49-813E-44A7F2992082}"/>
                </c:ext>
              </c:extLst>
            </c:dLbl>
            <c:dLbl>
              <c:idx val="1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C-FA0D-1F49-813E-44A7F2992082}"/>
                </c:ext>
              </c:extLst>
            </c:dLbl>
            <c:dLbl>
              <c:idx val="2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D-FA0D-1F49-813E-44A7F2992082}"/>
                </c:ext>
              </c:extLst>
            </c:dLbl>
            <c:dLbl>
              <c:idx val="201"/>
              <c:tx>
                <c:rich>
                  <a:bodyPr/>
                  <a:lstStyle/>
                  <a:p>
                    <a:fld id="{E365E0D6-7957-F64D-AD92-6055E04F6202}"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CE-FA0D-1F49-813E-44A7F2992082}"/>
                </c:ext>
              </c:extLst>
            </c:dLbl>
            <c:dLbl>
              <c:idx val="2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CF-FA0D-1F49-813E-44A7F2992082}"/>
                </c:ext>
              </c:extLst>
            </c:dLbl>
            <c:dLbl>
              <c:idx val="2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0-FA0D-1F49-813E-44A7F2992082}"/>
                </c:ext>
              </c:extLst>
            </c:dLbl>
            <c:dLbl>
              <c:idx val="2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1-FA0D-1F49-813E-44A7F2992082}"/>
                </c:ext>
              </c:extLst>
            </c:dLbl>
            <c:dLbl>
              <c:idx val="2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2-FA0D-1F49-813E-44A7F2992082}"/>
                </c:ext>
              </c:extLst>
            </c:dLbl>
            <c:dLbl>
              <c:idx val="2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3-FA0D-1F49-813E-44A7F2992082}"/>
                </c:ext>
              </c:extLst>
            </c:dLbl>
            <c:dLbl>
              <c:idx val="2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4-FA0D-1F49-813E-44A7F2992082}"/>
                </c:ext>
              </c:extLst>
            </c:dLbl>
            <c:dLbl>
              <c:idx val="2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5-FA0D-1F49-813E-44A7F2992082}"/>
                </c:ext>
              </c:extLst>
            </c:dLbl>
            <c:dLbl>
              <c:idx val="2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6-FA0D-1F49-813E-44A7F2992082}"/>
                </c:ext>
              </c:extLst>
            </c:dLbl>
            <c:dLbl>
              <c:idx val="2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7-FA0D-1F49-813E-44A7F2992082}"/>
                </c:ext>
              </c:extLst>
            </c:dLbl>
            <c:dLbl>
              <c:idx val="2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8-FA0D-1F49-813E-44A7F2992082}"/>
                </c:ext>
              </c:extLst>
            </c:dLbl>
            <c:dLbl>
              <c:idx val="2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9-FA0D-1F49-813E-44A7F2992082}"/>
                </c:ext>
              </c:extLst>
            </c:dLbl>
            <c:dLbl>
              <c:idx val="2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A-FA0D-1F49-813E-44A7F2992082}"/>
                </c:ext>
              </c:extLst>
            </c:dLbl>
            <c:dLbl>
              <c:idx val="2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B-FA0D-1F49-813E-44A7F2992082}"/>
                </c:ext>
              </c:extLst>
            </c:dLbl>
            <c:dLbl>
              <c:idx val="2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C-FA0D-1F49-813E-44A7F2992082}"/>
                </c:ext>
              </c:extLst>
            </c:dLbl>
            <c:dLbl>
              <c:idx val="2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D-FA0D-1F49-813E-44A7F2992082}"/>
                </c:ext>
              </c:extLst>
            </c:dLbl>
            <c:dLbl>
              <c:idx val="2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E-FA0D-1F49-813E-44A7F2992082}"/>
                </c:ext>
              </c:extLst>
            </c:dLbl>
            <c:dLbl>
              <c:idx val="2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DF-FA0D-1F49-813E-44A7F2992082}"/>
                </c:ext>
              </c:extLst>
            </c:dLbl>
            <c:dLbl>
              <c:idx val="2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0-FA0D-1F49-813E-44A7F2992082}"/>
                </c:ext>
              </c:extLst>
            </c:dLbl>
            <c:dLbl>
              <c:idx val="2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1-FA0D-1F49-813E-44A7F2992082}"/>
                </c:ext>
              </c:extLst>
            </c:dLbl>
            <c:dLbl>
              <c:idx val="2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2-FA0D-1F49-813E-44A7F2992082}"/>
                </c:ext>
              </c:extLst>
            </c:dLbl>
            <c:dLbl>
              <c:idx val="2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3-FA0D-1F49-813E-44A7F2992082}"/>
                </c:ext>
              </c:extLst>
            </c:dLbl>
            <c:dLbl>
              <c:idx val="2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4-FA0D-1F49-813E-44A7F2992082}"/>
                </c:ext>
              </c:extLst>
            </c:dLbl>
            <c:dLbl>
              <c:idx val="2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5-FA0D-1F49-813E-44A7F2992082}"/>
                </c:ext>
              </c:extLst>
            </c:dLbl>
            <c:dLbl>
              <c:idx val="2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6-FA0D-1F49-813E-44A7F2992082}"/>
                </c:ext>
              </c:extLst>
            </c:dLbl>
            <c:dLbl>
              <c:idx val="2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7-FA0D-1F49-813E-44A7F2992082}"/>
                </c:ext>
              </c:extLst>
            </c:dLbl>
            <c:dLbl>
              <c:idx val="2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8-FA0D-1F49-813E-44A7F2992082}"/>
                </c:ext>
              </c:extLst>
            </c:dLbl>
            <c:dLbl>
              <c:idx val="2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9-FA0D-1F49-813E-44A7F2992082}"/>
                </c:ext>
              </c:extLst>
            </c:dLbl>
            <c:dLbl>
              <c:idx val="2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A-FA0D-1F49-813E-44A7F2992082}"/>
                </c:ext>
              </c:extLst>
            </c:dLbl>
            <c:dLbl>
              <c:idx val="2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B-FA0D-1F49-813E-44A7F2992082}"/>
                </c:ext>
              </c:extLst>
            </c:dLbl>
            <c:dLbl>
              <c:idx val="2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C-FA0D-1F49-813E-44A7F2992082}"/>
                </c:ext>
              </c:extLst>
            </c:dLbl>
            <c:dLbl>
              <c:idx val="2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D-FA0D-1F49-813E-44A7F2992082}"/>
                </c:ext>
              </c:extLst>
            </c:dLbl>
            <c:dLbl>
              <c:idx val="2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E-FA0D-1F49-813E-44A7F2992082}"/>
                </c:ext>
              </c:extLst>
            </c:dLbl>
            <c:dLbl>
              <c:idx val="2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EF-FA0D-1F49-813E-44A7F2992082}"/>
                </c:ext>
              </c:extLst>
            </c:dLbl>
            <c:dLbl>
              <c:idx val="2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0-FA0D-1F49-813E-44A7F2992082}"/>
                </c:ext>
              </c:extLst>
            </c:dLbl>
            <c:dLbl>
              <c:idx val="2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1-FA0D-1F49-813E-44A7F2992082}"/>
                </c:ext>
              </c:extLst>
            </c:dLbl>
            <c:dLbl>
              <c:idx val="2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2-FA0D-1F49-813E-44A7F2992082}"/>
                </c:ext>
              </c:extLst>
            </c:dLbl>
            <c:dLbl>
              <c:idx val="2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3-FA0D-1F49-813E-44A7F2992082}"/>
                </c:ext>
              </c:extLst>
            </c:dLbl>
            <c:dLbl>
              <c:idx val="2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4-FA0D-1F49-813E-44A7F2992082}"/>
                </c:ext>
              </c:extLst>
            </c:dLbl>
            <c:dLbl>
              <c:idx val="2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5-FA0D-1F49-813E-44A7F2992082}"/>
                </c:ext>
              </c:extLst>
            </c:dLbl>
            <c:dLbl>
              <c:idx val="2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6-FA0D-1F49-813E-44A7F2992082}"/>
                </c:ext>
              </c:extLst>
            </c:dLbl>
            <c:dLbl>
              <c:idx val="2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7-FA0D-1F49-813E-44A7F2992082}"/>
                </c:ext>
              </c:extLst>
            </c:dLbl>
            <c:dLbl>
              <c:idx val="2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8-FA0D-1F49-813E-44A7F2992082}"/>
                </c:ext>
              </c:extLst>
            </c:dLbl>
            <c:dLbl>
              <c:idx val="2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9-FA0D-1F49-813E-44A7F2992082}"/>
                </c:ext>
              </c:extLst>
            </c:dLbl>
            <c:dLbl>
              <c:idx val="2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A-FA0D-1F49-813E-44A7F2992082}"/>
                </c:ext>
              </c:extLst>
            </c:dLbl>
            <c:dLbl>
              <c:idx val="246"/>
              <c:tx>
                <c:rich>
                  <a:bodyPr/>
                  <a:lstStyle/>
                  <a:p>
                    <a:fld id="{ED2D1107-DFBF-A848-BEE7-84653A05B66D}"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FB-FA0D-1F49-813E-44A7F2992082}"/>
                </c:ext>
              </c:extLst>
            </c:dLbl>
            <c:dLbl>
              <c:idx val="2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C-FA0D-1F49-813E-44A7F2992082}"/>
                </c:ext>
              </c:extLst>
            </c:dLbl>
            <c:dLbl>
              <c:idx val="2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D-FA0D-1F49-813E-44A7F2992082}"/>
                </c:ext>
              </c:extLst>
            </c:dLbl>
            <c:dLbl>
              <c:idx val="2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E-FA0D-1F49-813E-44A7F2992082}"/>
                </c:ext>
              </c:extLst>
            </c:dLbl>
            <c:dLbl>
              <c:idx val="2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FF-FA0D-1F49-813E-44A7F2992082}"/>
                </c:ext>
              </c:extLst>
            </c:dLbl>
            <c:dLbl>
              <c:idx val="2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0-FA0D-1F49-813E-44A7F2992082}"/>
                </c:ext>
              </c:extLst>
            </c:dLbl>
            <c:dLbl>
              <c:idx val="2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1-FA0D-1F49-813E-44A7F2992082}"/>
                </c:ext>
              </c:extLst>
            </c:dLbl>
            <c:dLbl>
              <c:idx val="2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2-FA0D-1F49-813E-44A7F2992082}"/>
                </c:ext>
              </c:extLst>
            </c:dLbl>
            <c:dLbl>
              <c:idx val="2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3-FA0D-1F49-813E-44A7F2992082}"/>
                </c:ext>
              </c:extLst>
            </c:dLbl>
            <c:dLbl>
              <c:idx val="2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4-FA0D-1F49-813E-44A7F2992082}"/>
                </c:ext>
              </c:extLst>
            </c:dLbl>
            <c:dLbl>
              <c:idx val="2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5-FA0D-1F49-813E-44A7F2992082}"/>
                </c:ext>
              </c:extLst>
            </c:dLbl>
            <c:dLbl>
              <c:idx val="2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6-FA0D-1F49-813E-44A7F2992082}"/>
                </c:ext>
              </c:extLst>
            </c:dLbl>
            <c:dLbl>
              <c:idx val="2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7-FA0D-1F49-813E-44A7F2992082}"/>
                </c:ext>
              </c:extLst>
            </c:dLbl>
            <c:dLbl>
              <c:idx val="2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8-FA0D-1F49-813E-44A7F2992082}"/>
                </c:ext>
              </c:extLst>
            </c:dLbl>
            <c:dLbl>
              <c:idx val="2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9-FA0D-1F49-813E-44A7F2992082}"/>
                </c:ext>
              </c:extLst>
            </c:dLbl>
            <c:dLbl>
              <c:idx val="2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A-FA0D-1F49-813E-44A7F2992082}"/>
                </c:ext>
              </c:extLst>
            </c:dLbl>
            <c:dLbl>
              <c:idx val="2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B-FA0D-1F49-813E-44A7F2992082}"/>
                </c:ext>
              </c:extLst>
            </c:dLbl>
            <c:dLbl>
              <c:idx val="2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C-FA0D-1F49-813E-44A7F2992082}"/>
                </c:ext>
              </c:extLst>
            </c:dLbl>
            <c:dLbl>
              <c:idx val="2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D-FA0D-1F49-813E-44A7F2992082}"/>
                </c:ext>
              </c:extLst>
            </c:dLbl>
            <c:dLbl>
              <c:idx val="2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E-FA0D-1F49-813E-44A7F2992082}"/>
                </c:ext>
              </c:extLst>
            </c:dLbl>
            <c:dLbl>
              <c:idx val="2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0F-FA0D-1F49-813E-44A7F2992082}"/>
                </c:ext>
              </c:extLst>
            </c:dLbl>
            <c:dLbl>
              <c:idx val="2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0-FA0D-1F49-813E-44A7F2992082}"/>
                </c:ext>
              </c:extLst>
            </c:dLbl>
            <c:dLbl>
              <c:idx val="2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1-FA0D-1F49-813E-44A7F2992082}"/>
                </c:ext>
              </c:extLst>
            </c:dLbl>
            <c:dLbl>
              <c:idx val="2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2-FA0D-1F49-813E-44A7F2992082}"/>
                </c:ext>
              </c:extLst>
            </c:dLbl>
            <c:dLbl>
              <c:idx val="2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3-FA0D-1F49-813E-44A7F2992082}"/>
                </c:ext>
              </c:extLst>
            </c:dLbl>
            <c:dLbl>
              <c:idx val="2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4-FA0D-1F49-813E-44A7F2992082}"/>
                </c:ext>
              </c:extLst>
            </c:dLbl>
            <c:dLbl>
              <c:idx val="2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5-FA0D-1F49-813E-44A7F2992082}"/>
                </c:ext>
              </c:extLst>
            </c:dLbl>
            <c:dLbl>
              <c:idx val="2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6-FA0D-1F49-813E-44A7F2992082}"/>
                </c:ext>
              </c:extLst>
            </c:dLbl>
            <c:dLbl>
              <c:idx val="2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7-FA0D-1F49-813E-44A7F2992082}"/>
                </c:ext>
              </c:extLst>
            </c:dLbl>
            <c:dLbl>
              <c:idx val="2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8-FA0D-1F49-813E-44A7F2992082}"/>
                </c:ext>
              </c:extLst>
            </c:dLbl>
            <c:dLbl>
              <c:idx val="2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9-FA0D-1F49-813E-44A7F2992082}"/>
                </c:ext>
              </c:extLst>
            </c:dLbl>
            <c:dLbl>
              <c:idx val="2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A-FA0D-1F49-813E-44A7F2992082}"/>
                </c:ext>
              </c:extLst>
            </c:dLbl>
            <c:dLbl>
              <c:idx val="2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B-FA0D-1F49-813E-44A7F2992082}"/>
                </c:ext>
              </c:extLst>
            </c:dLbl>
            <c:dLbl>
              <c:idx val="2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C-FA0D-1F49-813E-44A7F2992082}"/>
                </c:ext>
              </c:extLst>
            </c:dLbl>
            <c:dLbl>
              <c:idx val="2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D-FA0D-1F49-813E-44A7F2992082}"/>
                </c:ext>
              </c:extLst>
            </c:dLbl>
            <c:dLbl>
              <c:idx val="2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E-FA0D-1F49-813E-44A7F2992082}"/>
                </c:ext>
              </c:extLst>
            </c:dLbl>
            <c:dLbl>
              <c:idx val="2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1F-FA0D-1F49-813E-44A7F2992082}"/>
                </c:ext>
              </c:extLst>
            </c:dLbl>
            <c:dLbl>
              <c:idx val="2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0-FA0D-1F49-813E-44A7F2992082}"/>
                </c:ext>
              </c:extLst>
            </c:dLbl>
            <c:dLbl>
              <c:idx val="2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1-FA0D-1F49-813E-44A7F2992082}"/>
                </c:ext>
              </c:extLst>
            </c:dLbl>
            <c:dLbl>
              <c:idx val="2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2-FA0D-1F49-813E-44A7F2992082}"/>
                </c:ext>
              </c:extLst>
            </c:dLbl>
            <c:dLbl>
              <c:idx val="2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3-FA0D-1F49-813E-44A7F2992082}"/>
                </c:ext>
              </c:extLst>
            </c:dLbl>
            <c:dLbl>
              <c:idx val="2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4-FA0D-1F49-813E-44A7F2992082}"/>
                </c:ext>
              </c:extLst>
            </c:dLbl>
            <c:dLbl>
              <c:idx val="2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5-FA0D-1F49-813E-44A7F2992082}"/>
                </c:ext>
              </c:extLst>
            </c:dLbl>
            <c:dLbl>
              <c:idx val="2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6-FA0D-1F49-813E-44A7F2992082}"/>
                </c:ext>
              </c:extLst>
            </c:dLbl>
            <c:dLbl>
              <c:idx val="2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7-FA0D-1F49-813E-44A7F2992082}"/>
                </c:ext>
              </c:extLst>
            </c:dLbl>
            <c:dLbl>
              <c:idx val="291"/>
              <c:tx>
                <c:rich>
                  <a:bodyPr/>
                  <a:lstStyle/>
                  <a:p>
                    <a:fld id="{A84D80CB-37A9-0F46-AC7F-C25C956BE2B5}"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28-FA0D-1F49-813E-44A7F2992082}"/>
                </c:ext>
              </c:extLst>
            </c:dLbl>
            <c:dLbl>
              <c:idx val="2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9-FA0D-1F49-813E-44A7F2992082}"/>
                </c:ext>
              </c:extLst>
            </c:dLbl>
            <c:dLbl>
              <c:idx val="2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A-FA0D-1F49-813E-44A7F2992082}"/>
                </c:ext>
              </c:extLst>
            </c:dLbl>
            <c:dLbl>
              <c:idx val="2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B-FA0D-1F49-813E-44A7F2992082}"/>
                </c:ext>
              </c:extLst>
            </c:dLbl>
            <c:dLbl>
              <c:idx val="2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C-FA0D-1F49-813E-44A7F2992082}"/>
                </c:ext>
              </c:extLst>
            </c:dLbl>
            <c:dLbl>
              <c:idx val="2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D-FA0D-1F49-813E-44A7F2992082}"/>
                </c:ext>
              </c:extLst>
            </c:dLbl>
            <c:dLbl>
              <c:idx val="2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E-FA0D-1F49-813E-44A7F2992082}"/>
                </c:ext>
              </c:extLst>
            </c:dLbl>
            <c:dLbl>
              <c:idx val="2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2F-FA0D-1F49-813E-44A7F2992082}"/>
                </c:ext>
              </c:extLst>
            </c:dLbl>
            <c:dLbl>
              <c:idx val="2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0-FA0D-1F49-813E-44A7F2992082}"/>
                </c:ext>
              </c:extLst>
            </c:dLbl>
            <c:dLbl>
              <c:idx val="3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1-FA0D-1F49-813E-44A7F2992082}"/>
                </c:ext>
              </c:extLst>
            </c:dLbl>
            <c:dLbl>
              <c:idx val="3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2-FA0D-1F49-813E-44A7F2992082}"/>
                </c:ext>
              </c:extLst>
            </c:dLbl>
            <c:dLbl>
              <c:idx val="3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3-FA0D-1F49-813E-44A7F2992082}"/>
                </c:ext>
              </c:extLst>
            </c:dLbl>
            <c:dLbl>
              <c:idx val="3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4-FA0D-1F49-813E-44A7F2992082}"/>
                </c:ext>
              </c:extLst>
            </c:dLbl>
            <c:dLbl>
              <c:idx val="3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5-FA0D-1F49-813E-44A7F2992082}"/>
                </c:ext>
              </c:extLst>
            </c:dLbl>
            <c:dLbl>
              <c:idx val="3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6-FA0D-1F49-813E-44A7F2992082}"/>
                </c:ext>
              </c:extLst>
            </c:dLbl>
            <c:dLbl>
              <c:idx val="3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7-FA0D-1F49-813E-44A7F2992082}"/>
                </c:ext>
              </c:extLst>
            </c:dLbl>
            <c:dLbl>
              <c:idx val="3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8-FA0D-1F49-813E-44A7F2992082}"/>
                </c:ext>
              </c:extLst>
            </c:dLbl>
            <c:dLbl>
              <c:idx val="3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9-FA0D-1F49-813E-44A7F2992082}"/>
                </c:ext>
              </c:extLst>
            </c:dLbl>
            <c:dLbl>
              <c:idx val="3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A-FA0D-1F49-813E-44A7F2992082}"/>
                </c:ext>
              </c:extLst>
            </c:dLbl>
            <c:dLbl>
              <c:idx val="3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B-FA0D-1F49-813E-44A7F2992082}"/>
                </c:ext>
              </c:extLst>
            </c:dLbl>
            <c:dLbl>
              <c:idx val="3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C-FA0D-1F49-813E-44A7F2992082}"/>
                </c:ext>
              </c:extLst>
            </c:dLbl>
            <c:dLbl>
              <c:idx val="3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D-FA0D-1F49-813E-44A7F2992082}"/>
                </c:ext>
              </c:extLst>
            </c:dLbl>
            <c:dLbl>
              <c:idx val="3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E-FA0D-1F49-813E-44A7F2992082}"/>
                </c:ext>
              </c:extLst>
            </c:dLbl>
            <c:dLbl>
              <c:idx val="3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3F-FA0D-1F49-813E-44A7F2992082}"/>
                </c:ext>
              </c:extLst>
            </c:dLbl>
            <c:dLbl>
              <c:idx val="3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0-FA0D-1F49-813E-44A7F2992082}"/>
                </c:ext>
              </c:extLst>
            </c:dLbl>
            <c:dLbl>
              <c:idx val="3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1-FA0D-1F49-813E-44A7F2992082}"/>
                </c:ext>
              </c:extLst>
            </c:dLbl>
            <c:dLbl>
              <c:idx val="3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2-FA0D-1F49-813E-44A7F2992082}"/>
                </c:ext>
              </c:extLst>
            </c:dLbl>
            <c:dLbl>
              <c:idx val="3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3-FA0D-1F49-813E-44A7F2992082}"/>
                </c:ext>
              </c:extLst>
            </c:dLbl>
            <c:dLbl>
              <c:idx val="3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4-FA0D-1F49-813E-44A7F2992082}"/>
                </c:ext>
              </c:extLst>
            </c:dLbl>
            <c:dLbl>
              <c:idx val="3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5-FA0D-1F49-813E-44A7F2992082}"/>
                </c:ext>
              </c:extLst>
            </c:dLbl>
            <c:dLbl>
              <c:idx val="3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6-FA0D-1F49-813E-44A7F2992082}"/>
                </c:ext>
              </c:extLst>
            </c:dLbl>
            <c:dLbl>
              <c:idx val="3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7-FA0D-1F49-813E-44A7F2992082}"/>
                </c:ext>
              </c:extLst>
            </c:dLbl>
            <c:dLbl>
              <c:idx val="3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8-FA0D-1F49-813E-44A7F2992082}"/>
                </c:ext>
              </c:extLst>
            </c:dLbl>
            <c:dLbl>
              <c:idx val="3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9-FA0D-1F49-813E-44A7F2992082}"/>
                </c:ext>
              </c:extLst>
            </c:dLbl>
            <c:dLbl>
              <c:idx val="3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A-FA0D-1F49-813E-44A7F2992082}"/>
                </c:ext>
              </c:extLst>
            </c:dLbl>
            <c:dLbl>
              <c:idx val="3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B-FA0D-1F49-813E-44A7F2992082}"/>
                </c:ext>
              </c:extLst>
            </c:dLbl>
            <c:dLbl>
              <c:idx val="3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C-FA0D-1F49-813E-44A7F2992082}"/>
                </c:ext>
              </c:extLst>
            </c:dLbl>
            <c:dLbl>
              <c:idx val="3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D-FA0D-1F49-813E-44A7F2992082}"/>
                </c:ext>
              </c:extLst>
            </c:dLbl>
            <c:dLbl>
              <c:idx val="3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E-FA0D-1F49-813E-44A7F2992082}"/>
                </c:ext>
              </c:extLst>
            </c:dLbl>
            <c:dLbl>
              <c:idx val="3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4F-FA0D-1F49-813E-44A7F2992082}"/>
                </c:ext>
              </c:extLst>
            </c:dLbl>
            <c:dLbl>
              <c:idx val="3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0-FA0D-1F49-813E-44A7F2992082}"/>
                </c:ext>
              </c:extLst>
            </c:dLbl>
            <c:dLbl>
              <c:idx val="3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1-FA0D-1F49-813E-44A7F2992082}"/>
                </c:ext>
              </c:extLst>
            </c:dLbl>
            <c:dLbl>
              <c:idx val="3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2-FA0D-1F49-813E-44A7F2992082}"/>
                </c:ext>
              </c:extLst>
            </c:dLbl>
            <c:dLbl>
              <c:idx val="3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3-FA0D-1F49-813E-44A7F2992082}"/>
                </c:ext>
              </c:extLst>
            </c:dLbl>
            <c:dLbl>
              <c:idx val="3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4-FA0D-1F49-813E-44A7F2992082}"/>
                </c:ext>
              </c:extLst>
            </c:dLbl>
            <c:dLbl>
              <c:idx val="336"/>
              <c:tx>
                <c:rich>
                  <a:bodyPr/>
                  <a:lstStyle/>
                  <a:p>
                    <a:fld id="{7E78857A-36D9-1945-A466-B036970D8FE9}"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55-FA0D-1F49-813E-44A7F2992082}"/>
                </c:ext>
              </c:extLst>
            </c:dLbl>
            <c:dLbl>
              <c:idx val="3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6-FA0D-1F49-813E-44A7F2992082}"/>
                </c:ext>
              </c:extLst>
            </c:dLbl>
            <c:dLbl>
              <c:idx val="3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7-FA0D-1F49-813E-44A7F2992082}"/>
                </c:ext>
              </c:extLst>
            </c:dLbl>
            <c:dLbl>
              <c:idx val="3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8-FA0D-1F49-813E-44A7F2992082}"/>
                </c:ext>
              </c:extLst>
            </c:dLbl>
            <c:dLbl>
              <c:idx val="3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9-FA0D-1F49-813E-44A7F2992082}"/>
                </c:ext>
              </c:extLst>
            </c:dLbl>
            <c:dLbl>
              <c:idx val="3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A-FA0D-1F49-813E-44A7F2992082}"/>
                </c:ext>
              </c:extLst>
            </c:dLbl>
            <c:dLbl>
              <c:idx val="3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B-FA0D-1F49-813E-44A7F2992082}"/>
                </c:ext>
              </c:extLst>
            </c:dLbl>
            <c:dLbl>
              <c:idx val="3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C-FA0D-1F49-813E-44A7F2992082}"/>
                </c:ext>
              </c:extLst>
            </c:dLbl>
            <c:dLbl>
              <c:idx val="3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D-FA0D-1F49-813E-44A7F2992082}"/>
                </c:ext>
              </c:extLst>
            </c:dLbl>
            <c:dLbl>
              <c:idx val="3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E-FA0D-1F49-813E-44A7F2992082}"/>
                </c:ext>
              </c:extLst>
            </c:dLbl>
            <c:dLbl>
              <c:idx val="3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5F-FA0D-1F49-813E-44A7F2992082}"/>
                </c:ext>
              </c:extLst>
            </c:dLbl>
            <c:dLbl>
              <c:idx val="3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0-FA0D-1F49-813E-44A7F2992082}"/>
                </c:ext>
              </c:extLst>
            </c:dLbl>
            <c:dLbl>
              <c:idx val="3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1-FA0D-1F49-813E-44A7F2992082}"/>
                </c:ext>
              </c:extLst>
            </c:dLbl>
            <c:dLbl>
              <c:idx val="3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2-FA0D-1F49-813E-44A7F2992082}"/>
                </c:ext>
              </c:extLst>
            </c:dLbl>
            <c:dLbl>
              <c:idx val="3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3-FA0D-1F49-813E-44A7F2992082}"/>
                </c:ext>
              </c:extLst>
            </c:dLbl>
            <c:dLbl>
              <c:idx val="3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4-FA0D-1F49-813E-44A7F2992082}"/>
                </c:ext>
              </c:extLst>
            </c:dLbl>
            <c:dLbl>
              <c:idx val="3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5-FA0D-1F49-813E-44A7F2992082}"/>
                </c:ext>
              </c:extLst>
            </c:dLbl>
            <c:dLbl>
              <c:idx val="3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6-FA0D-1F49-813E-44A7F2992082}"/>
                </c:ext>
              </c:extLst>
            </c:dLbl>
            <c:dLbl>
              <c:idx val="3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7-FA0D-1F49-813E-44A7F2992082}"/>
                </c:ext>
              </c:extLst>
            </c:dLbl>
            <c:dLbl>
              <c:idx val="3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8-FA0D-1F49-813E-44A7F2992082}"/>
                </c:ext>
              </c:extLst>
            </c:dLbl>
            <c:dLbl>
              <c:idx val="3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9-FA0D-1F49-813E-44A7F2992082}"/>
                </c:ext>
              </c:extLst>
            </c:dLbl>
            <c:dLbl>
              <c:idx val="3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A-FA0D-1F49-813E-44A7F2992082}"/>
                </c:ext>
              </c:extLst>
            </c:dLbl>
            <c:dLbl>
              <c:idx val="3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B-FA0D-1F49-813E-44A7F2992082}"/>
                </c:ext>
              </c:extLst>
            </c:dLbl>
            <c:dLbl>
              <c:idx val="3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C-FA0D-1F49-813E-44A7F2992082}"/>
                </c:ext>
              </c:extLst>
            </c:dLbl>
            <c:dLbl>
              <c:idx val="3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D-FA0D-1F49-813E-44A7F2992082}"/>
                </c:ext>
              </c:extLst>
            </c:dLbl>
            <c:dLbl>
              <c:idx val="3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E-FA0D-1F49-813E-44A7F2992082}"/>
                </c:ext>
              </c:extLst>
            </c:dLbl>
            <c:dLbl>
              <c:idx val="3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6F-FA0D-1F49-813E-44A7F2992082}"/>
                </c:ext>
              </c:extLst>
            </c:dLbl>
            <c:dLbl>
              <c:idx val="3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0-FA0D-1F49-813E-44A7F2992082}"/>
                </c:ext>
              </c:extLst>
            </c:dLbl>
            <c:dLbl>
              <c:idx val="3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1-FA0D-1F49-813E-44A7F2992082}"/>
                </c:ext>
              </c:extLst>
            </c:dLbl>
            <c:dLbl>
              <c:idx val="3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2-FA0D-1F49-813E-44A7F2992082}"/>
                </c:ext>
              </c:extLst>
            </c:dLbl>
            <c:dLbl>
              <c:idx val="3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3-FA0D-1F49-813E-44A7F2992082}"/>
                </c:ext>
              </c:extLst>
            </c:dLbl>
            <c:dLbl>
              <c:idx val="3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4-FA0D-1F49-813E-44A7F2992082}"/>
                </c:ext>
              </c:extLst>
            </c:dLbl>
            <c:dLbl>
              <c:idx val="3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5-FA0D-1F49-813E-44A7F2992082}"/>
                </c:ext>
              </c:extLst>
            </c:dLbl>
            <c:dLbl>
              <c:idx val="3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6-FA0D-1F49-813E-44A7F2992082}"/>
                </c:ext>
              </c:extLst>
            </c:dLbl>
            <c:dLbl>
              <c:idx val="3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7-FA0D-1F49-813E-44A7F2992082}"/>
                </c:ext>
              </c:extLst>
            </c:dLbl>
            <c:dLbl>
              <c:idx val="37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8-FA0D-1F49-813E-44A7F2992082}"/>
                </c:ext>
              </c:extLst>
            </c:dLbl>
            <c:dLbl>
              <c:idx val="3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9-FA0D-1F49-813E-44A7F2992082}"/>
                </c:ext>
              </c:extLst>
            </c:dLbl>
            <c:dLbl>
              <c:idx val="3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A-FA0D-1F49-813E-44A7F2992082}"/>
                </c:ext>
              </c:extLst>
            </c:dLbl>
            <c:dLbl>
              <c:idx val="3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B-FA0D-1F49-813E-44A7F2992082}"/>
                </c:ext>
              </c:extLst>
            </c:dLbl>
            <c:dLbl>
              <c:idx val="3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C-FA0D-1F49-813E-44A7F2992082}"/>
                </c:ext>
              </c:extLst>
            </c:dLbl>
            <c:dLbl>
              <c:idx val="3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D-FA0D-1F49-813E-44A7F2992082}"/>
                </c:ext>
              </c:extLst>
            </c:dLbl>
            <c:dLbl>
              <c:idx val="3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E-FA0D-1F49-813E-44A7F2992082}"/>
                </c:ext>
              </c:extLst>
            </c:dLbl>
            <c:dLbl>
              <c:idx val="3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7F-FA0D-1F49-813E-44A7F2992082}"/>
                </c:ext>
              </c:extLst>
            </c:dLbl>
            <c:dLbl>
              <c:idx val="3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0-FA0D-1F49-813E-44A7F2992082}"/>
                </c:ext>
              </c:extLst>
            </c:dLbl>
            <c:dLbl>
              <c:idx val="3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1-FA0D-1F49-813E-44A7F2992082}"/>
                </c:ext>
              </c:extLst>
            </c:dLbl>
            <c:dLbl>
              <c:idx val="381"/>
              <c:tx>
                <c:rich>
                  <a:bodyPr/>
                  <a:lstStyle/>
                  <a:p>
                    <a:fld id="{4F60AABD-899C-1248-8D90-6F29E09F46CC}"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82-FA0D-1F49-813E-44A7F2992082}"/>
                </c:ext>
              </c:extLst>
            </c:dLbl>
            <c:dLbl>
              <c:idx val="3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3-FA0D-1F49-813E-44A7F2992082}"/>
                </c:ext>
              </c:extLst>
            </c:dLbl>
            <c:dLbl>
              <c:idx val="3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4-FA0D-1F49-813E-44A7F2992082}"/>
                </c:ext>
              </c:extLst>
            </c:dLbl>
            <c:dLbl>
              <c:idx val="3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5-FA0D-1F49-813E-44A7F2992082}"/>
                </c:ext>
              </c:extLst>
            </c:dLbl>
            <c:dLbl>
              <c:idx val="3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6-FA0D-1F49-813E-44A7F2992082}"/>
                </c:ext>
              </c:extLst>
            </c:dLbl>
            <c:dLbl>
              <c:idx val="3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7-FA0D-1F49-813E-44A7F2992082}"/>
                </c:ext>
              </c:extLst>
            </c:dLbl>
            <c:dLbl>
              <c:idx val="3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8-FA0D-1F49-813E-44A7F2992082}"/>
                </c:ext>
              </c:extLst>
            </c:dLbl>
            <c:dLbl>
              <c:idx val="3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9-FA0D-1F49-813E-44A7F2992082}"/>
                </c:ext>
              </c:extLst>
            </c:dLbl>
            <c:dLbl>
              <c:idx val="3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A-FA0D-1F49-813E-44A7F2992082}"/>
                </c:ext>
              </c:extLst>
            </c:dLbl>
            <c:dLbl>
              <c:idx val="3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B-FA0D-1F49-813E-44A7F2992082}"/>
                </c:ext>
              </c:extLst>
            </c:dLbl>
            <c:dLbl>
              <c:idx val="3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C-FA0D-1F49-813E-44A7F2992082}"/>
                </c:ext>
              </c:extLst>
            </c:dLbl>
            <c:dLbl>
              <c:idx val="3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D-FA0D-1F49-813E-44A7F2992082}"/>
                </c:ext>
              </c:extLst>
            </c:dLbl>
            <c:dLbl>
              <c:idx val="3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E-FA0D-1F49-813E-44A7F2992082}"/>
                </c:ext>
              </c:extLst>
            </c:dLbl>
            <c:dLbl>
              <c:idx val="3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8F-FA0D-1F49-813E-44A7F2992082}"/>
                </c:ext>
              </c:extLst>
            </c:dLbl>
            <c:dLbl>
              <c:idx val="3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0-FA0D-1F49-813E-44A7F2992082}"/>
                </c:ext>
              </c:extLst>
            </c:dLbl>
            <c:dLbl>
              <c:idx val="3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1-FA0D-1F49-813E-44A7F2992082}"/>
                </c:ext>
              </c:extLst>
            </c:dLbl>
            <c:dLbl>
              <c:idx val="3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2-FA0D-1F49-813E-44A7F2992082}"/>
                </c:ext>
              </c:extLst>
            </c:dLbl>
            <c:dLbl>
              <c:idx val="3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3-FA0D-1F49-813E-44A7F2992082}"/>
                </c:ext>
              </c:extLst>
            </c:dLbl>
            <c:dLbl>
              <c:idx val="3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4-FA0D-1F49-813E-44A7F2992082}"/>
                </c:ext>
              </c:extLst>
            </c:dLbl>
            <c:dLbl>
              <c:idx val="4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5-FA0D-1F49-813E-44A7F2992082}"/>
                </c:ext>
              </c:extLst>
            </c:dLbl>
            <c:dLbl>
              <c:idx val="4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6-FA0D-1F49-813E-44A7F2992082}"/>
                </c:ext>
              </c:extLst>
            </c:dLbl>
            <c:dLbl>
              <c:idx val="4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7-FA0D-1F49-813E-44A7F2992082}"/>
                </c:ext>
              </c:extLst>
            </c:dLbl>
            <c:dLbl>
              <c:idx val="4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8-FA0D-1F49-813E-44A7F2992082}"/>
                </c:ext>
              </c:extLst>
            </c:dLbl>
            <c:dLbl>
              <c:idx val="4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9-FA0D-1F49-813E-44A7F2992082}"/>
                </c:ext>
              </c:extLst>
            </c:dLbl>
            <c:dLbl>
              <c:idx val="4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A-FA0D-1F49-813E-44A7F2992082}"/>
                </c:ext>
              </c:extLst>
            </c:dLbl>
            <c:dLbl>
              <c:idx val="4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B-FA0D-1F49-813E-44A7F2992082}"/>
                </c:ext>
              </c:extLst>
            </c:dLbl>
            <c:dLbl>
              <c:idx val="4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C-FA0D-1F49-813E-44A7F2992082}"/>
                </c:ext>
              </c:extLst>
            </c:dLbl>
            <c:dLbl>
              <c:idx val="4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D-FA0D-1F49-813E-44A7F2992082}"/>
                </c:ext>
              </c:extLst>
            </c:dLbl>
            <c:dLbl>
              <c:idx val="4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E-FA0D-1F49-813E-44A7F2992082}"/>
                </c:ext>
              </c:extLst>
            </c:dLbl>
            <c:dLbl>
              <c:idx val="4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9F-FA0D-1F49-813E-44A7F2992082}"/>
                </c:ext>
              </c:extLst>
            </c:dLbl>
            <c:dLbl>
              <c:idx val="4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0-FA0D-1F49-813E-44A7F2992082}"/>
                </c:ext>
              </c:extLst>
            </c:dLbl>
            <c:dLbl>
              <c:idx val="4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1-FA0D-1F49-813E-44A7F2992082}"/>
                </c:ext>
              </c:extLst>
            </c:dLbl>
            <c:dLbl>
              <c:idx val="4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2-FA0D-1F49-813E-44A7F2992082}"/>
                </c:ext>
              </c:extLst>
            </c:dLbl>
            <c:dLbl>
              <c:idx val="4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3-FA0D-1F49-813E-44A7F2992082}"/>
                </c:ext>
              </c:extLst>
            </c:dLbl>
            <c:dLbl>
              <c:idx val="4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4-FA0D-1F49-813E-44A7F2992082}"/>
                </c:ext>
              </c:extLst>
            </c:dLbl>
            <c:dLbl>
              <c:idx val="41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5-FA0D-1F49-813E-44A7F2992082}"/>
                </c:ext>
              </c:extLst>
            </c:dLbl>
            <c:dLbl>
              <c:idx val="4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6-FA0D-1F49-813E-44A7F2992082}"/>
                </c:ext>
              </c:extLst>
            </c:dLbl>
            <c:dLbl>
              <c:idx val="4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7-FA0D-1F49-813E-44A7F2992082}"/>
                </c:ext>
              </c:extLst>
            </c:dLbl>
            <c:dLbl>
              <c:idx val="4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8-FA0D-1F49-813E-44A7F2992082}"/>
                </c:ext>
              </c:extLst>
            </c:dLbl>
            <c:dLbl>
              <c:idx val="4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9-FA0D-1F49-813E-44A7F2992082}"/>
                </c:ext>
              </c:extLst>
            </c:dLbl>
            <c:dLbl>
              <c:idx val="4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A-FA0D-1F49-813E-44A7F2992082}"/>
                </c:ext>
              </c:extLst>
            </c:dLbl>
            <c:dLbl>
              <c:idx val="4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B-FA0D-1F49-813E-44A7F2992082}"/>
                </c:ext>
              </c:extLst>
            </c:dLbl>
            <c:dLbl>
              <c:idx val="4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C-FA0D-1F49-813E-44A7F2992082}"/>
                </c:ext>
              </c:extLst>
            </c:dLbl>
            <c:dLbl>
              <c:idx val="4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D-FA0D-1F49-813E-44A7F2992082}"/>
                </c:ext>
              </c:extLst>
            </c:dLbl>
            <c:dLbl>
              <c:idx val="4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AE-FA0D-1F49-813E-44A7F2992082}"/>
                </c:ext>
              </c:extLst>
            </c:dLbl>
            <c:dLbl>
              <c:idx val="426"/>
              <c:tx>
                <c:rich>
                  <a:bodyPr/>
                  <a:lstStyle/>
                  <a:p>
                    <a:fld id="{34C73467-918B-FA46-9B47-7A194CA77D20}"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AF-FA0D-1F49-813E-44A7F2992082}"/>
                </c:ext>
              </c:extLst>
            </c:dLbl>
            <c:dLbl>
              <c:idx val="4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0-FA0D-1F49-813E-44A7F2992082}"/>
                </c:ext>
              </c:extLst>
            </c:dLbl>
            <c:dLbl>
              <c:idx val="4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1-FA0D-1F49-813E-44A7F2992082}"/>
                </c:ext>
              </c:extLst>
            </c:dLbl>
            <c:dLbl>
              <c:idx val="4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2-FA0D-1F49-813E-44A7F2992082}"/>
                </c:ext>
              </c:extLst>
            </c:dLbl>
            <c:dLbl>
              <c:idx val="4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3-FA0D-1F49-813E-44A7F2992082}"/>
                </c:ext>
              </c:extLst>
            </c:dLbl>
            <c:dLbl>
              <c:idx val="4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4-FA0D-1F49-813E-44A7F2992082}"/>
                </c:ext>
              </c:extLst>
            </c:dLbl>
            <c:dLbl>
              <c:idx val="4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5-FA0D-1F49-813E-44A7F2992082}"/>
                </c:ext>
              </c:extLst>
            </c:dLbl>
            <c:dLbl>
              <c:idx val="4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6-FA0D-1F49-813E-44A7F2992082}"/>
                </c:ext>
              </c:extLst>
            </c:dLbl>
            <c:dLbl>
              <c:idx val="4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7-FA0D-1F49-813E-44A7F2992082}"/>
                </c:ext>
              </c:extLst>
            </c:dLbl>
            <c:dLbl>
              <c:idx val="4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8-FA0D-1F49-813E-44A7F2992082}"/>
                </c:ext>
              </c:extLst>
            </c:dLbl>
            <c:dLbl>
              <c:idx val="4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9-FA0D-1F49-813E-44A7F2992082}"/>
                </c:ext>
              </c:extLst>
            </c:dLbl>
            <c:dLbl>
              <c:idx val="4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A-FA0D-1F49-813E-44A7F2992082}"/>
                </c:ext>
              </c:extLst>
            </c:dLbl>
            <c:dLbl>
              <c:idx val="4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B-FA0D-1F49-813E-44A7F2992082}"/>
                </c:ext>
              </c:extLst>
            </c:dLbl>
            <c:dLbl>
              <c:idx val="4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C-FA0D-1F49-813E-44A7F2992082}"/>
                </c:ext>
              </c:extLst>
            </c:dLbl>
            <c:dLbl>
              <c:idx val="44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D-FA0D-1F49-813E-44A7F2992082}"/>
                </c:ext>
              </c:extLst>
            </c:dLbl>
            <c:dLbl>
              <c:idx val="44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E-FA0D-1F49-813E-44A7F2992082}"/>
                </c:ext>
              </c:extLst>
            </c:dLbl>
            <c:dLbl>
              <c:idx val="44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BF-FA0D-1F49-813E-44A7F2992082}"/>
                </c:ext>
              </c:extLst>
            </c:dLbl>
            <c:dLbl>
              <c:idx val="44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0-FA0D-1F49-813E-44A7F2992082}"/>
                </c:ext>
              </c:extLst>
            </c:dLbl>
            <c:dLbl>
              <c:idx val="44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1-FA0D-1F49-813E-44A7F2992082}"/>
                </c:ext>
              </c:extLst>
            </c:dLbl>
            <c:dLbl>
              <c:idx val="44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2-FA0D-1F49-813E-44A7F2992082}"/>
                </c:ext>
              </c:extLst>
            </c:dLbl>
            <c:dLbl>
              <c:idx val="44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3-FA0D-1F49-813E-44A7F2992082}"/>
                </c:ext>
              </c:extLst>
            </c:dLbl>
            <c:dLbl>
              <c:idx val="44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4-FA0D-1F49-813E-44A7F2992082}"/>
                </c:ext>
              </c:extLst>
            </c:dLbl>
            <c:dLbl>
              <c:idx val="44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5-FA0D-1F49-813E-44A7F2992082}"/>
                </c:ext>
              </c:extLst>
            </c:dLbl>
            <c:dLbl>
              <c:idx val="44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6-FA0D-1F49-813E-44A7F2992082}"/>
                </c:ext>
              </c:extLst>
            </c:dLbl>
            <c:dLbl>
              <c:idx val="45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7-FA0D-1F49-813E-44A7F2992082}"/>
                </c:ext>
              </c:extLst>
            </c:dLbl>
            <c:dLbl>
              <c:idx val="45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8-FA0D-1F49-813E-44A7F2992082}"/>
                </c:ext>
              </c:extLst>
            </c:dLbl>
            <c:dLbl>
              <c:idx val="45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9-FA0D-1F49-813E-44A7F2992082}"/>
                </c:ext>
              </c:extLst>
            </c:dLbl>
            <c:dLbl>
              <c:idx val="45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A-FA0D-1F49-813E-44A7F2992082}"/>
                </c:ext>
              </c:extLst>
            </c:dLbl>
            <c:dLbl>
              <c:idx val="45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B-FA0D-1F49-813E-44A7F2992082}"/>
                </c:ext>
              </c:extLst>
            </c:dLbl>
            <c:dLbl>
              <c:idx val="45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C-FA0D-1F49-813E-44A7F2992082}"/>
                </c:ext>
              </c:extLst>
            </c:dLbl>
            <c:dLbl>
              <c:idx val="45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D-FA0D-1F49-813E-44A7F2992082}"/>
                </c:ext>
              </c:extLst>
            </c:dLbl>
            <c:dLbl>
              <c:idx val="45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E-FA0D-1F49-813E-44A7F2992082}"/>
                </c:ext>
              </c:extLst>
            </c:dLbl>
            <c:dLbl>
              <c:idx val="45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CF-FA0D-1F49-813E-44A7F2992082}"/>
                </c:ext>
              </c:extLst>
            </c:dLbl>
            <c:dLbl>
              <c:idx val="45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0-FA0D-1F49-813E-44A7F2992082}"/>
                </c:ext>
              </c:extLst>
            </c:dLbl>
            <c:dLbl>
              <c:idx val="46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1-FA0D-1F49-813E-44A7F2992082}"/>
                </c:ext>
              </c:extLst>
            </c:dLbl>
            <c:dLbl>
              <c:idx val="46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2-FA0D-1F49-813E-44A7F2992082}"/>
                </c:ext>
              </c:extLst>
            </c:dLbl>
            <c:dLbl>
              <c:idx val="46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3-FA0D-1F49-813E-44A7F2992082}"/>
                </c:ext>
              </c:extLst>
            </c:dLbl>
            <c:dLbl>
              <c:idx val="46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4-FA0D-1F49-813E-44A7F2992082}"/>
                </c:ext>
              </c:extLst>
            </c:dLbl>
            <c:dLbl>
              <c:idx val="46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5-FA0D-1F49-813E-44A7F2992082}"/>
                </c:ext>
              </c:extLst>
            </c:dLbl>
            <c:dLbl>
              <c:idx val="46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6-FA0D-1F49-813E-44A7F2992082}"/>
                </c:ext>
              </c:extLst>
            </c:dLbl>
            <c:dLbl>
              <c:idx val="46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7-FA0D-1F49-813E-44A7F2992082}"/>
                </c:ext>
              </c:extLst>
            </c:dLbl>
            <c:dLbl>
              <c:idx val="46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8-FA0D-1F49-813E-44A7F2992082}"/>
                </c:ext>
              </c:extLst>
            </c:dLbl>
            <c:dLbl>
              <c:idx val="46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9-FA0D-1F49-813E-44A7F2992082}"/>
                </c:ext>
              </c:extLst>
            </c:dLbl>
            <c:dLbl>
              <c:idx val="46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A-FA0D-1F49-813E-44A7F2992082}"/>
                </c:ext>
              </c:extLst>
            </c:dLbl>
            <c:dLbl>
              <c:idx val="47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B-FA0D-1F49-813E-44A7F2992082}"/>
                </c:ext>
              </c:extLst>
            </c:dLbl>
            <c:dLbl>
              <c:idx val="471"/>
              <c:tx>
                <c:rich>
                  <a:bodyPr/>
                  <a:lstStyle/>
                  <a:p>
                    <a:fld id="{93217C42-781C-A949-BFC7-4B0E346E5992}"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1DC-FA0D-1F49-813E-44A7F2992082}"/>
                </c:ext>
              </c:extLst>
            </c:dLbl>
            <c:dLbl>
              <c:idx val="47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D-FA0D-1F49-813E-44A7F2992082}"/>
                </c:ext>
              </c:extLst>
            </c:dLbl>
            <c:dLbl>
              <c:idx val="47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E-FA0D-1F49-813E-44A7F2992082}"/>
                </c:ext>
              </c:extLst>
            </c:dLbl>
            <c:dLbl>
              <c:idx val="47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DF-FA0D-1F49-813E-44A7F2992082}"/>
                </c:ext>
              </c:extLst>
            </c:dLbl>
            <c:dLbl>
              <c:idx val="47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0-FA0D-1F49-813E-44A7F2992082}"/>
                </c:ext>
              </c:extLst>
            </c:dLbl>
            <c:dLbl>
              <c:idx val="47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1-FA0D-1F49-813E-44A7F2992082}"/>
                </c:ext>
              </c:extLst>
            </c:dLbl>
            <c:dLbl>
              <c:idx val="47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2-FA0D-1F49-813E-44A7F2992082}"/>
                </c:ext>
              </c:extLst>
            </c:dLbl>
            <c:dLbl>
              <c:idx val="47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3-FA0D-1F49-813E-44A7F2992082}"/>
                </c:ext>
              </c:extLst>
            </c:dLbl>
            <c:dLbl>
              <c:idx val="47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4-FA0D-1F49-813E-44A7F2992082}"/>
                </c:ext>
              </c:extLst>
            </c:dLbl>
            <c:dLbl>
              <c:idx val="48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5-FA0D-1F49-813E-44A7F2992082}"/>
                </c:ext>
              </c:extLst>
            </c:dLbl>
            <c:dLbl>
              <c:idx val="48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6-FA0D-1F49-813E-44A7F2992082}"/>
                </c:ext>
              </c:extLst>
            </c:dLbl>
            <c:dLbl>
              <c:idx val="48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7-FA0D-1F49-813E-44A7F2992082}"/>
                </c:ext>
              </c:extLst>
            </c:dLbl>
            <c:dLbl>
              <c:idx val="48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8-FA0D-1F49-813E-44A7F2992082}"/>
                </c:ext>
              </c:extLst>
            </c:dLbl>
            <c:dLbl>
              <c:idx val="48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9-FA0D-1F49-813E-44A7F2992082}"/>
                </c:ext>
              </c:extLst>
            </c:dLbl>
            <c:dLbl>
              <c:idx val="48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A-FA0D-1F49-813E-44A7F2992082}"/>
                </c:ext>
              </c:extLst>
            </c:dLbl>
            <c:dLbl>
              <c:idx val="48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B-FA0D-1F49-813E-44A7F2992082}"/>
                </c:ext>
              </c:extLst>
            </c:dLbl>
            <c:dLbl>
              <c:idx val="48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C-FA0D-1F49-813E-44A7F2992082}"/>
                </c:ext>
              </c:extLst>
            </c:dLbl>
            <c:dLbl>
              <c:idx val="48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D-FA0D-1F49-813E-44A7F2992082}"/>
                </c:ext>
              </c:extLst>
            </c:dLbl>
            <c:dLbl>
              <c:idx val="48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E-FA0D-1F49-813E-44A7F2992082}"/>
                </c:ext>
              </c:extLst>
            </c:dLbl>
            <c:dLbl>
              <c:idx val="49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EF-FA0D-1F49-813E-44A7F2992082}"/>
                </c:ext>
              </c:extLst>
            </c:dLbl>
            <c:dLbl>
              <c:idx val="49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0-FA0D-1F49-813E-44A7F2992082}"/>
                </c:ext>
              </c:extLst>
            </c:dLbl>
            <c:dLbl>
              <c:idx val="49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1-FA0D-1F49-813E-44A7F2992082}"/>
                </c:ext>
              </c:extLst>
            </c:dLbl>
            <c:dLbl>
              <c:idx val="49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2-FA0D-1F49-813E-44A7F2992082}"/>
                </c:ext>
              </c:extLst>
            </c:dLbl>
            <c:dLbl>
              <c:idx val="49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3-FA0D-1F49-813E-44A7F2992082}"/>
                </c:ext>
              </c:extLst>
            </c:dLbl>
            <c:dLbl>
              <c:idx val="49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4-FA0D-1F49-813E-44A7F2992082}"/>
                </c:ext>
              </c:extLst>
            </c:dLbl>
            <c:dLbl>
              <c:idx val="49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5-FA0D-1F49-813E-44A7F2992082}"/>
                </c:ext>
              </c:extLst>
            </c:dLbl>
            <c:dLbl>
              <c:idx val="49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6-FA0D-1F49-813E-44A7F2992082}"/>
                </c:ext>
              </c:extLst>
            </c:dLbl>
            <c:dLbl>
              <c:idx val="49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7-FA0D-1F49-813E-44A7F2992082}"/>
                </c:ext>
              </c:extLst>
            </c:dLbl>
            <c:dLbl>
              <c:idx val="49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8-FA0D-1F49-813E-44A7F2992082}"/>
                </c:ext>
              </c:extLst>
            </c:dLbl>
            <c:dLbl>
              <c:idx val="50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9-FA0D-1F49-813E-44A7F2992082}"/>
                </c:ext>
              </c:extLst>
            </c:dLbl>
            <c:dLbl>
              <c:idx val="50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A-FA0D-1F49-813E-44A7F2992082}"/>
                </c:ext>
              </c:extLst>
            </c:dLbl>
            <c:dLbl>
              <c:idx val="50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B-FA0D-1F49-813E-44A7F2992082}"/>
                </c:ext>
              </c:extLst>
            </c:dLbl>
            <c:dLbl>
              <c:idx val="50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C-FA0D-1F49-813E-44A7F2992082}"/>
                </c:ext>
              </c:extLst>
            </c:dLbl>
            <c:dLbl>
              <c:idx val="50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D-FA0D-1F49-813E-44A7F2992082}"/>
                </c:ext>
              </c:extLst>
            </c:dLbl>
            <c:dLbl>
              <c:idx val="50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E-FA0D-1F49-813E-44A7F2992082}"/>
                </c:ext>
              </c:extLst>
            </c:dLbl>
            <c:dLbl>
              <c:idx val="50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1FF-FA0D-1F49-813E-44A7F2992082}"/>
                </c:ext>
              </c:extLst>
            </c:dLbl>
            <c:dLbl>
              <c:idx val="50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0-FA0D-1F49-813E-44A7F2992082}"/>
                </c:ext>
              </c:extLst>
            </c:dLbl>
            <c:dLbl>
              <c:idx val="50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1-FA0D-1F49-813E-44A7F2992082}"/>
                </c:ext>
              </c:extLst>
            </c:dLbl>
            <c:dLbl>
              <c:idx val="50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2-FA0D-1F49-813E-44A7F2992082}"/>
                </c:ext>
              </c:extLst>
            </c:dLbl>
            <c:dLbl>
              <c:idx val="51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3-FA0D-1F49-813E-44A7F2992082}"/>
                </c:ext>
              </c:extLst>
            </c:dLbl>
            <c:dLbl>
              <c:idx val="51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4-FA0D-1F49-813E-44A7F2992082}"/>
                </c:ext>
              </c:extLst>
            </c:dLbl>
            <c:dLbl>
              <c:idx val="51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5-FA0D-1F49-813E-44A7F2992082}"/>
                </c:ext>
              </c:extLst>
            </c:dLbl>
            <c:dLbl>
              <c:idx val="51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6-FA0D-1F49-813E-44A7F2992082}"/>
                </c:ext>
              </c:extLst>
            </c:dLbl>
            <c:dLbl>
              <c:idx val="51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7-FA0D-1F49-813E-44A7F2992082}"/>
                </c:ext>
              </c:extLst>
            </c:dLbl>
            <c:dLbl>
              <c:idx val="51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8-FA0D-1F49-813E-44A7F2992082}"/>
                </c:ext>
              </c:extLst>
            </c:dLbl>
            <c:dLbl>
              <c:idx val="516"/>
              <c:tx>
                <c:rich>
                  <a:bodyPr/>
                  <a:lstStyle/>
                  <a:p>
                    <a:fld id="{45EE8FCE-6171-6348-A461-380E16F1FC14}"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209-FA0D-1F49-813E-44A7F2992082}"/>
                </c:ext>
              </c:extLst>
            </c:dLbl>
            <c:dLbl>
              <c:idx val="51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A-FA0D-1F49-813E-44A7F2992082}"/>
                </c:ext>
              </c:extLst>
            </c:dLbl>
            <c:dLbl>
              <c:idx val="51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B-FA0D-1F49-813E-44A7F2992082}"/>
                </c:ext>
              </c:extLst>
            </c:dLbl>
            <c:dLbl>
              <c:idx val="51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C-FA0D-1F49-813E-44A7F2992082}"/>
                </c:ext>
              </c:extLst>
            </c:dLbl>
            <c:dLbl>
              <c:idx val="52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D-FA0D-1F49-813E-44A7F2992082}"/>
                </c:ext>
              </c:extLst>
            </c:dLbl>
            <c:dLbl>
              <c:idx val="52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E-FA0D-1F49-813E-44A7F2992082}"/>
                </c:ext>
              </c:extLst>
            </c:dLbl>
            <c:dLbl>
              <c:idx val="52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0F-FA0D-1F49-813E-44A7F2992082}"/>
                </c:ext>
              </c:extLst>
            </c:dLbl>
            <c:dLbl>
              <c:idx val="52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0-FA0D-1F49-813E-44A7F2992082}"/>
                </c:ext>
              </c:extLst>
            </c:dLbl>
            <c:dLbl>
              <c:idx val="52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1-FA0D-1F49-813E-44A7F2992082}"/>
                </c:ext>
              </c:extLst>
            </c:dLbl>
            <c:dLbl>
              <c:idx val="52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2-FA0D-1F49-813E-44A7F2992082}"/>
                </c:ext>
              </c:extLst>
            </c:dLbl>
            <c:dLbl>
              <c:idx val="52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3-FA0D-1F49-813E-44A7F2992082}"/>
                </c:ext>
              </c:extLst>
            </c:dLbl>
            <c:dLbl>
              <c:idx val="52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4-FA0D-1F49-813E-44A7F2992082}"/>
                </c:ext>
              </c:extLst>
            </c:dLbl>
            <c:dLbl>
              <c:idx val="52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5-FA0D-1F49-813E-44A7F2992082}"/>
                </c:ext>
              </c:extLst>
            </c:dLbl>
            <c:dLbl>
              <c:idx val="52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6-FA0D-1F49-813E-44A7F2992082}"/>
                </c:ext>
              </c:extLst>
            </c:dLbl>
            <c:dLbl>
              <c:idx val="530"/>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7-FA0D-1F49-813E-44A7F2992082}"/>
                </c:ext>
              </c:extLst>
            </c:dLbl>
            <c:dLbl>
              <c:idx val="531"/>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8-FA0D-1F49-813E-44A7F2992082}"/>
                </c:ext>
              </c:extLst>
            </c:dLbl>
            <c:dLbl>
              <c:idx val="532"/>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9-FA0D-1F49-813E-44A7F2992082}"/>
                </c:ext>
              </c:extLst>
            </c:dLbl>
            <c:dLbl>
              <c:idx val="533"/>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A-FA0D-1F49-813E-44A7F2992082}"/>
                </c:ext>
              </c:extLst>
            </c:dLbl>
            <c:dLbl>
              <c:idx val="534"/>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B-FA0D-1F49-813E-44A7F2992082}"/>
                </c:ext>
              </c:extLst>
            </c:dLbl>
            <c:dLbl>
              <c:idx val="535"/>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C-FA0D-1F49-813E-44A7F2992082}"/>
                </c:ext>
              </c:extLst>
            </c:dLbl>
            <c:dLbl>
              <c:idx val="536"/>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D-FA0D-1F49-813E-44A7F2992082}"/>
                </c:ext>
              </c:extLst>
            </c:dLbl>
            <c:dLbl>
              <c:idx val="537"/>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E-FA0D-1F49-813E-44A7F2992082}"/>
                </c:ext>
              </c:extLst>
            </c:dLbl>
            <c:dLbl>
              <c:idx val="538"/>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1F-FA0D-1F49-813E-44A7F2992082}"/>
                </c:ext>
              </c:extLst>
            </c:dLbl>
            <c:dLbl>
              <c:idx val="539"/>
              <c:tx>
                <c:rich>
                  <a:bodyPr/>
                  <a:lstStyle/>
                  <a:p>
                    <a:endParaRPr lang="en-US"/>
                  </a:p>
                </c:rich>
              </c:tx>
              <c:dLblPos val="b"/>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220-FA0D-1F49-813E-44A7F299208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Lato" panose="020F0502020204030203" pitchFamily="34" charset="0"/>
                    <a:ea typeface="+mn-ea"/>
                    <a:cs typeface="Lato" panose="020F0502020204030203" pitchFamily="34" charset="0"/>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CyclePlot!$O$3:$O$542</c:f>
              <c:numCache>
                <c:formatCode>General</c:formatCode>
                <c:ptCount val="5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0</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0</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0</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0</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0</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0</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0</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0</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0</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0</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0</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0</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numCache>
            </c:numRef>
          </c:val>
          <c:smooth val="0"/>
          <c:extLst>
            <c:ext xmlns:c15="http://schemas.microsoft.com/office/drawing/2012/chart" uri="{02D57815-91ED-43cb-92C2-25804820EDAC}">
              <c15:datalabelsRange>
                <c15:f>CyclePlot!$P$3:$P$542</c15:f>
                <c15:dlblRangeCache>
                  <c:ptCount val="5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Jan</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Feb</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Mar</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Apr</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May</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Jun</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Jul</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Aug</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Sep</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Oct</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Nov</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Dec</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15:dlblRangeCache>
              </c15:datalabelsRange>
            </c:ext>
            <c:ext xmlns:c16="http://schemas.microsoft.com/office/drawing/2014/chart" uri="{C3380CC4-5D6E-409C-BE32-E72D297353CC}">
              <c16:uniqueId val="{00000004-FA0D-1F49-813E-44A7F2992082}"/>
            </c:ext>
          </c:extLst>
        </c:ser>
        <c:dLbls>
          <c:showLegendKey val="0"/>
          <c:showVal val="0"/>
          <c:showCatName val="0"/>
          <c:showSerName val="0"/>
          <c:showPercent val="0"/>
          <c:showBubbleSize val="0"/>
        </c:dLbls>
        <c:marker val="1"/>
        <c:smooth val="0"/>
        <c:axId val="1217037215"/>
        <c:axId val="1217038863"/>
      </c:lineChart>
      <c:catAx>
        <c:axId val="1217037215"/>
        <c:scaling>
          <c:orientation val="minMax"/>
        </c:scaling>
        <c:delete val="1"/>
        <c:axPos val="b"/>
        <c:majorTickMark val="none"/>
        <c:minorTickMark val="none"/>
        <c:tickLblPos val="nextTo"/>
        <c:crossAx val="1217038863"/>
        <c:crosses val="autoZero"/>
        <c:auto val="1"/>
        <c:lblAlgn val="ctr"/>
        <c:lblOffset val="100"/>
        <c:noMultiLvlLbl val="0"/>
      </c:catAx>
      <c:valAx>
        <c:axId val="1217038863"/>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0"/>
                <a:ea typeface="+mn-ea"/>
                <a:cs typeface="Lato" panose="020F0502020204030203" pitchFamily="34" charset="0"/>
              </a:defRPr>
            </a:pPr>
            <a:endParaRPr lang="en-US"/>
          </a:p>
        </c:txPr>
        <c:crossAx val="1217037215"/>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8575" cap="flat" cmpd="sng" algn="ctr">
      <a:noFill/>
      <a:round/>
    </a:ln>
    <a:effectLst/>
  </c:spPr>
  <c:txPr>
    <a:bodyPr/>
    <a:lstStyle/>
    <a:p>
      <a:pPr>
        <a:defRPr>
          <a:latin typeface="Lato" panose="020F0502020204030203" pitchFamily="34" charset="0"/>
          <a:cs typeface="Lato" panose="020F0502020204030203"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12698</xdr:colOff>
      <xdr:row>2</xdr:row>
      <xdr:rowOff>12700</xdr:rowOff>
    </xdr:from>
    <xdr:to>
      <xdr:col>26</xdr:col>
      <xdr:colOff>812798</xdr:colOff>
      <xdr:row>24</xdr:row>
      <xdr:rowOff>114300</xdr:rowOff>
    </xdr:to>
    <xdr:graphicFrame macro="">
      <xdr:nvGraphicFramePr>
        <xdr:cNvPr id="3" name="Chart 2">
          <a:extLst>
            <a:ext uri="{FF2B5EF4-FFF2-40B4-BE49-F238E27FC236}">
              <a16:creationId xmlns:a16="http://schemas.microsoft.com/office/drawing/2014/main" id="{BCB005D1-6145-044A-A59E-783685046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0.91259</cdr:y>
    </cdr:from>
    <cdr:to>
      <cdr:x>0.45301</cdr:x>
      <cdr:y>1</cdr:y>
    </cdr:to>
    <cdr:sp macro="" textlink="">
      <cdr:nvSpPr>
        <cdr:cNvPr id="2" name="TextBox 1">
          <a:extLst xmlns:a="http://schemas.openxmlformats.org/drawingml/2006/main">
            <a:ext uri="{FF2B5EF4-FFF2-40B4-BE49-F238E27FC236}">
              <a16:creationId xmlns:a16="http://schemas.microsoft.com/office/drawing/2014/main" id="{DC0C743F-A76C-EA48-8BC3-0749DE57F823}"/>
            </a:ext>
          </a:extLst>
        </cdr:cNvPr>
        <cdr:cNvSpPr txBox="1"/>
      </cdr:nvSpPr>
      <cdr:spPr>
        <a:xfrm xmlns:a="http://schemas.openxmlformats.org/drawingml/2006/main">
          <a:off x="0" y="4172382"/>
          <a:ext cx="3728109" cy="399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Lato" panose="020F0502020204030203" pitchFamily="34" charset="0"/>
              <a:cs typeface="Lato" panose="020F0502020204030203" pitchFamily="34" charset="0"/>
            </a:rPr>
            <a:t>Source: National Snow &amp; Ice Data Center, https://nsidc.org/arcticseaicenews/sea-ice-tools/</a:t>
          </a:r>
        </a:p>
      </cdr:txBody>
    </cdr:sp>
  </cdr:relSizeAnchor>
</c:userShapes>
</file>

<file path=xl/persons/person.xml><?xml version="1.0" encoding="utf-8"?>
<personList xmlns="http://schemas.microsoft.com/office/spreadsheetml/2018/threadedcomments" xmlns:x="http://schemas.openxmlformats.org/spreadsheetml/2006/main">
  <person displayName="Schwabish, Jonathan" id="{2012F654-8E0F-3A4F-BD00-CD8D169D80A6}" userId="S::jschwabish@urban.org::76c04cc1-cb53-4693-8acd-39aa9d921064" providerId="AD"/>
</personList>
</file>

<file path=xl/theme/theme1.xml><?xml version="1.0" encoding="utf-8"?>
<a:theme xmlns:a="http://schemas.openxmlformats.org/drawingml/2006/main" name="Office Theme">
  <a:themeElements>
    <a:clrScheme name="Eurostat">
      <a:dk1>
        <a:srgbClr val="000000"/>
      </a:dk1>
      <a:lt1>
        <a:srgbClr val="FFFFFF"/>
      </a:lt1>
      <a:dk2>
        <a:srgbClr val="44546A"/>
      </a:dk2>
      <a:lt2>
        <a:srgbClr val="E7E6E6"/>
      </a:lt2>
      <a:accent1>
        <a:srgbClr val="44AFAA"/>
      </a:accent1>
      <a:accent2>
        <a:srgbClr val="466EB3"/>
      </a:accent2>
      <a:accent3>
        <a:srgbClr val="00A0E1"/>
      </a:accent3>
      <a:accent4>
        <a:srgbClr val="E6A532"/>
      </a:accent4>
      <a:accent5>
        <a:srgbClr val="D7642C"/>
      </a:accent5>
      <a:accent6>
        <a:srgbClr val="AF4B9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1-02-06T19:31:12.60" personId="{2012F654-8E0F-3A4F-BD00-CD8D169D80A6}" id="{277EEF01-05F5-E748-B181-58E3D18BF96A}">
    <text>Created from the Raw Data for the VLOOKUP in column L.</text>
  </threadedComment>
  <threadedComment ref="I2" dT="2021-02-06T19:31:48.13" personId="{2012F654-8E0F-3A4F-BD00-CD8D169D80A6}" id="{052A2182-EB36-2B42-BD51-085D15CE5D45}">
    <text>Year hard-coded to go from first year to last year of data PLUS the number of gaps we want to have between the series</text>
  </threadedComment>
  <threadedComment ref="J2" dT="2021-02-06T19:32:06.80" personId="{2012F654-8E0F-3A4F-BD00-CD8D169D80A6}" id="{07A921E8-310C-924A-977E-C197FA626CC7}">
    <text>Months, 1-12, for each year, including the spacer years.</text>
  </threadedComment>
  <threadedComment ref="K2" dT="2021-02-06T19:32:23.73" personId="{2012F654-8E0F-3A4F-BD00-CD8D169D80A6}" id="{FA1542E6-2020-F345-AF5F-BEBDDC97E0B4}">
    <text>Date that will be used in the VLOOKUP in column L that will look in columns A-F.</text>
  </threadedComment>
  <threadedComment ref="L2" dT="2021-02-06T19:33:34.41" personId="{2012F654-8E0F-3A4F-BD00-CD8D169D80A6}" id="{66DEE5E2-6915-2445-AD8A-26DC69540EF7}">
    <text>Sea Ice Extent data. The VLOOKUP is embedded within an IF statement to set any zeros or missing to NA(). Excel will ignore the NAs when we make the graph. This series will become a line chart in the graph.</text>
  </threadedComment>
  <threadedComment ref="M2" dT="2021-02-06T19:34:21.83" personId="{2012F654-8E0F-3A4F-BD00-CD8D169D80A6}" id="{5B462D7D-1A33-794B-9D46-68ED966618FB}">
    <text>This is the monthly average of the sea ice extent values for each month. The AVERAGEIF is embedded within an IF statement to create NAs for the spacer years. This series will become a line chart in the graph.</text>
  </threadedComment>
  <threadedComment ref="N2" dT="2021-02-06T19:34:58.02" personId="{2012F654-8E0F-3A4F-BD00-CD8D169D80A6}" id="{B406C810-38D3-CF49-8799-C37E140EA1E7}">
    <text>These bars are set equal to the maximum height of the chart—here, set to 20—for all years except those spacer years. This series will become a column chart in the graph.</text>
  </threadedComment>
  <threadedComment ref="O2" dT="2021-02-06T19:36:06.45" personId="{2012F654-8E0F-3A4F-BD00-CD8D169D80A6}" id="{A56BD40F-9A22-134C-B2A0-3D84AE5623F2}">
    <text>This series sets the values for the horizontal axis labels. A simple IF statement places each label where we want it for each month—in this case, the middle of each year is 2000. This series will become a line chart in the graph.</text>
  </threadedComment>
  <threadedComment ref="P2" dT="2021-02-06T19:37:25.31" personId="{2012F654-8E0F-3A4F-BD00-CD8D169D80A6}" id="{2258FD2A-B8A7-DA48-84A1-05664F249E18}">
    <text xml:space="preserve">This series will become the labels along the x-axis by using the “Value From Cells” option in the Label Options menu. The IF statement sets where each label should appear (as opposed to the NAs) and the TEXT function converts the number to text for each month.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hyperlink" Target="https://policyviz.com/services/" TargetMode="External"/><Relationship Id="rId2" Type="http://schemas.openxmlformats.org/officeDocument/2006/relationships/hyperlink" Target="https://policyviz.com/podcast/" TargetMode="External"/><Relationship Id="rId1" Type="http://schemas.openxmlformats.org/officeDocument/2006/relationships/hyperlink" Target="https://www.washingtonpost.com/graphics/national/arctic-ice-2015/" TargetMode="External"/><Relationship Id="rId6" Type="http://schemas.openxmlformats.org/officeDocument/2006/relationships/hyperlink" Target="https://policyviz.com/" TargetMode="External"/><Relationship Id="rId5" Type="http://schemas.openxmlformats.org/officeDocument/2006/relationships/hyperlink" Target="https://www.youtube.com/playlist?list=PLfv89tPxlTiVIrwuSBCISiBaGSH1CJR5-" TargetMode="External"/><Relationship Id="rId4" Type="http://schemas.openxmlformats.org/officeDocument/2006/relationships/hyperlink" Target="https://nsidc.org/arcticseaicenews/sea-ice-too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7689-1234-BD4F-AEDB-ABAF191CE69B}">
  <dimension ref="A1:P585"/>
  <sheetViews>
    <sheetView workbookViewId="0"/>
  </sheetViews>
  <sheetFormatPr baseColWidth="10" defaultRowHeight="16" x14ac:dyDescent="0.2"/>
  <cols>
    <col min="12" max="12" width="10.83203125" style="14"/>
    <col min="13" max="14" width="10.83203125" style="15"/>
    <col min="15" max="15" width="15.1640625" style="9" bestFit="1" customWidth="1"/>
    <col min="16" max="16" width="14" style="9" bestFit="1" customWidth="1"/>
  </cols>
  <sheetData>
    <row r="1" spans="1:16" x14ac:dyDescent="0.2">
      <c r="B1" s="21" t="s">
        <v>0</v>
      </c>
      <c r="C1" s="21"/>
      <c r="D1" s="21"/>
      <c r="E1" s="21"/>
      <c r="F1" s="21"/>
      <c r="O1" s="20" t="s">
        <v>14</v>
      </c>
      <c r="P1" s="20"/>
    </row>
    <row r="2" spans="1:16" x14ac:dyDescent="0.2">
      <c r="A2" s="11" t="s">
        <v>1</v>
      </c>
      <c r="B2" s="1" t="s">
        <v>2</v>
      </c>
      <c r="C2" s="1" t="s">
        <v>3</v>
      </c>
      <c r="D2" s="2" t="s">
        <v>4</v>
      </c>
      <c r="E2" s="3" t="s">
        <v>5</v>
      </c>
      <c r="F2" s="4" t="s">
        <v>6</v>
      </c>
      <c r="I2" s="5" t="s">
        <v>7</v>
      </c>
      <c r="J2" s="5" t="s">
        <v>8</v>
      </c>
      <c r="K2" s="6" t="s">
        <v>1</v>
      </c>
      <c r="L2" s="7" t="s">
        <v>6</v>
      </c>
      <c r="M2" s="5" t="s">
        <v>9</v>
      </c>
      <c r="N2" s="8" t="s">
        <v>10</v>
      </c>
      <c r="O2" s="10" t="s">
        <v>15</v>
      </c>
      <c r="P2" s="10" t="s">
        <v>16</v>
      </c>
    </row>
    <row r="3" spans="1:16" x14ac:dyDescent="0.2">
      <c r="A3" t="str">
        <f t="shared" ref="A3:A66" si="0">C3&amp;" "&amp;B3</f>
        <v>11 1978</v>
      </c>
      <c r="B3">
        <v>1978</v>
      </c>
      <c r="C3">
        <v>11</v>
      </c>
      <c r="D3" t="s">
        <v>11</v>
      </c>
      <c r="E3" t="s">
        <v>12</v>
      </c>
      <c r="F3">
        <v>11.65</v>
      </c>
      <c r="I3">
        <v>1979</v>
      </c>
      <c r="J3">
        <v>1</v>
      </c>
      <c r="K3" t="str">
        <f t="shared" ref="K3:K66" si="1">J3&amp;" "&amp;I3</f>
        <v>1 1979</v>
      </c>
      <c r="L3" s="14">
        <f t="shared" ref="L3:L34" si="2">IF(VLOOKUP(K3,$A$3:$F$506,6,0)&lt;&gt;0,VLOOKUP(K3,$A$3:$F$506,6,0),NA())</f>
        <v>15.41</v>
      </c>
      <c r="M3" s="16">
        <f>IF(I3&lt;=2020,AVERAGEIF($C$3:$C$506,J3,$F$3:$F$506),NA())</f>
        <v>14.232926829268298</v>
      </c>
      <c r="N3" s="15">
        <f t="shared" ref="N3:N66" si="3">IF(I3&lt;=2020,20,0)</f>
        <v>20</v>
      </c>
      <c r="O3" s="9" t="e">
        <f t="shared" ref="O3:O66" si="4">IF(I3=2000,0,NA())</f>
        <v>#N/A</v>
      </c>
      <c r="P3" s="9" t="e">
        <f t="shared" ref="P3:P66" si="5">IF(I3=2000,TEXT(J3*29,"mmm"),NA())</f>
        <v>#N/A</v>
      </c>
    </row>
    <row r="4" spans="1:16" x14ac:dyDescent="0.2">
      <c r="A4" t="str">
        <f t="shared" si="0"/>
        <v>12 1978</v>
      </c>
      <c r="B4">
        <v>1978</v>
      </c>
      <c r="C4">
        <v>12</v>
      </c>
      <c r="D4" t="s">
        <v>11</v>
      </c>
      <c r="E4" t="s">
        <v>12</v>
      </c>
      <c r="F4">
        <v>13.67</v>
      </c>
      <c r="I4">
        <f>I3+1</f>
        <v>1980</v>
      </c>
      <c r="J4">
        <f>J3</f>
        <v>1</v>
      </c>
      <c r="K4" t="str">
        <f t="shared" si="1"/>
        <v>1 1980</v>
      </c>
      <c r="L4" s="14">
        <f t="shared" si="2"/>
        <v>14.86</v>
      </c>
      <c r="M4" s="16">
        <f t="shared" ref="M4:M66" si="6">IF(I4&lt;=2020,AVERAGEIF($C$3:$C$506,J4,$F$3:$F$506),NA())</f>
        <v>14.232926829268298</v>
      </c>
      <c r="N4" s="15">
        <f t="shared" si="3"/>
        <v>20</v>
      </c>
      <c r="O4" s="9" t="e">
        <f t="shared" si="4"/>
        <v>#N/A</v>
      </c>
      <c r="P4" s="9" t="e">
        <f t="shared" si="5"/>
        <v>#N/A</v>
      </c>
    </row>
    <row r="5" spans="1:16" x14ac:dyDescent="0.2">
      <c r="A5" t="str">
        <f t="shared" si="0"/>
        <v>1 1979</v>
      </c>
      <c r="B5">
        <v>1979</v>
      </c>
      <c r="C5">
        <v>1</v>
      </c>
      <c r="D5" t="s">
        <v>11</v>
      </c>
      <c r="E5" t="s">
        <v>12</v>
      </c>
      <c r="F5">
        <v>15.41</v>
      </c>
      <c r="I5">
        <f t="shared" ref="I5:I45" si="7">I4+1</f>
        <v>1981</v>
      </c>
      <c r="J5">
        <f t="shared" ref="J5:J44" si="8">J4</f>
        <v>1</v>
      </c>
      <c r="K5" t="str">
        <f t="shared" si="1"/>
        <v>1 1981</v>
      </c>
      <c r="L5" s="14">
        <f t="shared" si="2"/>
        <v>14.91</v>
      </c>
      <c r="M5" s="16">
        <f t="shared" si="6"/>
        <v>14.232926829268298</v>
      </c>
      <c r="N5" s="15">
        <f t="shared" si="3"/>
        <v>20</v>
      </c>
      <c r="O5" s="9" t="e">
        <f t="shared" si="4"/>
        <v>#N/A</v>
      </c>
      <c r="P5" s="9" t="e">
        <f t="shared" si="5"/>
        <v>#N/A</v>
      </c>
    </row>
    <row r="6" spans="1:16" x14ac:dyDescent="0.2">
      <c r="A6" t="str">
        <f t="shared" si="0"/>
        <v>2 1979</v>
      </c>
      <c r="B6">
        <v>1979</v>
      </c>
      <c r="C6">
        <v>2</v>
      </c>
      <c r="D6" t="s">
        <v>11</v>
      </c>
      <c r="E6" t="s">
        <v>12</v>
      </c>
      <c r="F6">
        <v>16.18</v>
      </c>
      <c r="I6">
        <f t="shared" si="7"/>
        <v>1982</v>
      </c>
      <c r="J6">
        <f t="shared" si="8"/>
        <v>1</v>
      </c>
      <c r="K6" t="str">
        <f t="shared" si="1"/>
        <v>1 1982</v>
      </c>
      <c r="L6" s="14">
        <f t="shared" si="2"/>
        <v>15.18</v>
      </c>
      <c r="M6" s="16">
        <f t="shared" si="6"/>
        <v>14.232926829268298</v>
      </c>
      <c r="N6" s="15">
        <f t="shared" si="3"/>
        <v>20</v>
      </c>
      <c r="O6" s="9" t="e">
        <f t="shared" si="4"/>
        <v>#N/A</v>
      </c>
      <c r="P6" s="9" t="e">
        <f t="shared" si="5"/>
        <v>#N/A</v>
      </c>
    </row>
    <row r="7" spans="1:16" x14ac:dyDescent="0.2">
      <c r="A7" t="str">
        <f t="shared" si="0"/>
        <v>3 1979</v>
      </c>
      <c r="B7">
        <v>1979</v>
      </c>
      <c r="C7">
        <v>3</v>
      </c>
      <c r="D7" t="s">
        <v>11</v>
      </c>
      <c r="E7" t="s">
        <v>12</v>
      </c>
      <c r="F7">
        <v>16.34</v>
      </c>
      <c r="I7">
        <f t="shared" si="7"/>
        <v>1983</v>
      </c>
      <c r="J7">
        <f t="shared" si="8"/>
        <v>1</v>
      </c>
      <c r="K7" t="str">
        <f t="shared" si="1"/>
        <v>1 1983</v>
      </c>
      <c r="L7" s="14">
        <f t="shared" si="2"/>
        <v>14.94</v>
      </c>
      <c r="M7" s="16">
        <f t="shared" si="6"/>
        <v>14.232926829268298</v>
      </c>
      <c r="N7" s="15">
        <f t="shared" si="3"/>
        <v>20</v>
      </c>
      <c r="O7" s="9" t="e">
        <f t="shared" si="4"/>
        <v>#N/A</v>
      </c>
      <c r="P7" s="9" t="e">
        <f t="shared" si="5"/>
        <v>#N/A</v>
      </c>
    </row>
    <row r="8" spans="1:16" x14ac:dyDescent="0.2">
      <c r="A8" t="str">
        <f t="shared" si="0"/>
        <v>4 1979</v>
      </c>
      <c r="B8">
        <v>1979</v>
      </c>
      <c r="C8">
        <v>4</v>
      </c>
      <c r="D8" t="s">
        <v>11</v>
      </c>
      <c r="E8" t="s">
        <v>12</v>
      </c>
      <c r="F8">
        <v>15.45</v>
      </c>
      <c r="I8">
        <f t="shared" si="7"/>
        <v>1984</v>
      </c>
      <c r="J8">
        <f t="shared" si="8"/>
        <v>1</v>
      </c>
      <c r="K8" t="str">
        <f t="shared" si="1"/>
        <v>1 1984</v>
      </c>
      <c r="L8" s="14">
        <f t="shared" si="2"/>
        <v>14.47</v>
      </c>
      <c r="M8" s="16">
        <f t="shared" si="6"/>
        <v>14.232926829268298</v>
      </c>
      <c r="N8" s="15">
        <f t="shared" si="3"/>
        <v>20</v>
      </c>
      <c r="O8" s="9" t="e">
        <f t="shared" si="4"/>
        <v>#N/A</v>
      </c>
      <c r="P8" s="9" t="e">
        <f t="shared" si="5"/>
        <v>#N/A</v>
      </c>
    </row>
    <row r="9" spans="1:16" x14ac:dyDescent="0.2">
      <c r="A9" t="str">
        <f t="shared" si="0"/>
        <v>5 1979</v>
      </c>
      <c r="B9">
        <v>1979</v>
      </c>
      <c r="C9">
        <v>5</v>
      </c>
      <c r="D9" t="s">
        <v>11</v>
      </c>
      <c r="E9" t="s">
        <v>12</v>
      </c>
      <c r="F9">
        <v>13.86</v>
      </c>
      <c r="I9">
        <f t="shared" si="7"/>
        <v>1985</v>
      </c>
      <c r="J9">
        <f t="shared" si="8"/>
        <v>1</v>
      </c>
      <c r="K9" t="str">
        <f t="shared" si="1"/>
        <v>1 1985</v>
      </c>
      <c r="L9" s="14">
        <f t="shared" si="2"/>
        <v>14.72</v>
      </c>
      <c r="M9" s="16">
        <f t="shared" si="6"/>
        <v>14.232926829268298</v>
      </c>
      <c r="N9" s="15">
        <f t="shared" si="3"/>
        <v>20</v>
      </c>
      <c r="O9" s="9" t="e">
        <f t="shared" si="4"/>
        <v>#N/A</v>
      </c>
      <c r="P9" s="9" t="e">
        <f t="shared" si="5"/>
        <v>#N/A</v>
      </c>
    </row>
    <row r="10" spans="1:16" x14ac:dyDescent="0.2">
      <c r="A10" t="str">
        <f t="shared" si="0"/>
        <v>6 1979</v>
      </c>
      <c r="B10">
        <v>1979</v>
      </c>
      <c r="C10">
        <v>6</v>
      </c>
      <c r="D10" t="s">
        <v>11</v>
      </c>
      <c r="E10" t="s">
        <v>12</v>
      </c>
      <c r="F10">
        <v>12.53</v>
      </c>
      <c r="I10">
        <f t="shared" si="7"/>
        <v>1986</v>
      </c>
      <c r="J10">
        <f t="shared" si="8"/>
        <v>1</v>
      </c>
      <c r="K10" t="str">
        <f t="shared" si="1"/>
        <v>1 1986</v>
      </c>
      <c r="L10" s="14">
        <f t="shared" si="2"/>
        <v>14.89</v>
      </c>
      <c r="M10" s="16">
        <f t="shared" si="6"/>
        <v>14.232926829268298</v>
      </c>
      <c r="N10" s="15">
        <f t="shared" si="3"/>
        <v>20</v>
      </c>
      <c r="O10" s="9" t="e">
        <f t="shared" si="4"/>
        <v>#N/A</v>
      </c>
      <c r="P10" s="9" t="e">
        <f t="shared" si="5"/>
        <v>#N/A</v>
      </c>
    </row>
    <row r="11" spans="1:16" x14ac:dyDescent="0.2">
      <c r="A11" t="str">
        <f t="shared" si="0"/>
        <v>7 1979</v>
      </c>
      <c r="B11">
        <v>1979</v>
      </c>
      <c r="C11">
        <v>7</v>
      </c>
      <c r="D11" t="s">
        <v>11</v>
      </c>
      <c r="E11" t="s">
        <v>12</v>
      </c>
      <c r="F11">
        <v>10.31</v>
      </c>
      <c r="I11">
        <f t="shared" si="7"/>
        <v>1987</v>
      </c>
      <c r="J11">
        <f t="shared" si="8"/>
        <v>1</v>
      </c>
      <c r="K11" t="str">
        <f t="shared" si="1"/>
        <v>1 1987</v>
      </c>
      <c r="L11" s="14">
        <f t="shared" si="2"/>
        <v>14.97</v>
      </c>
      <c r="M11" s="16">
        <f t="shared" si="6"/>
        <v>14.232926829268298</v>
      </c>
      <c r="N11" s="15">
        <f t="shared" si="3"/>
        <v>20</v>
      </c>
      <c r="O11" s="9" t="e">
        <f t="shared" si="4"/>
        <v>#N/A</v>
      </c>
      <c r="P11" s="9" t="e">
        <f t="shared" si="5"/>
        <v>#N/A</v>
      </c>
    </row>
    <row r="12" spans="1:16" x14ac:dyDescent="0.2">
      <c r="A12" t="str">
        <f t="shared" si="0"/>
        <v>8 1979</v>
      </c>
      <c r="B12">
        <v>1979</v>
      </c>
      <c r="C12">
        <v>8</v>
      </c>
      <c r="D12" t="s">
        <v>11</v>
      </c>
      <c r="E12" t="s">
        <v>12</v>
      </c>
      <c r="F12">
        <v>8.0399999999999991</v>
      </c>
      <c r="I12">
        <f t="shared" si="7"/>
        <v>1988</v>
      </c>
      <c r="J12">
        <f t="shared" si="8"/>
        <v>1</v>
      </c>
      <c r="K12" t="str">
        <f t="shared" si="1"/>
        <v>1 1988</v>
      </c>
      <c r="L12" s="14" t="e">
        <f t="shared" si="2"/>
        <v>#N/A</v>
      </c>
      <c r="M12" s="16">
        <f t="shared" si="6"/>
        <v>14.232926829268298</v>
      </c>
      <c r="N12" s="15">
        <f t="shared" si="3"/>
        <v>20</v>
      </c>
      <c r="O12" s="9" t="e">
        <f t="shared" si="4"/>
        <v>#N/A</v>
      </c>
      <c r="P12" s="9" t="e">
        <f t="shared" si="5"/>
        <v>#N/A</v>
      </c>
    </row>
    <row r="13" spans="1:16" x14ac:dyDescent="0.2">
      <c r="A13" t="str">
        <f t="shared" si="0"/>
        <v>9 1979</v>
      </c>
      <c r="B13">
        <v>1979</v>
      </c>
      <c r="C13">
        <v>9</v>
      </c>
      <c r="D13" t="s">
        <v>11</v>
      </c>
      <c r="E13" t="s">
        <v>12</v>
      </c>
      <c r="F13">
        <v>7.05</v>
      </c>
      <c r="I13">
        <f t="shared" si="7"/>
        <v>1989</v>
      </c>
      <c r="J13">
        <f t="shared" si="8"/>
        <v>1</v>
      </c>
      <c r="K13" t="str">
        <f t="shared" si="1"/>
        <v>1 1989</v>
      </c>
      <c r="L13" s="14">
        <f t="shared" si="2"/>
        <v>14.95</v>
      </c>
      <c r="M13" s="16">
        <f t="shared" si="6"/>
        <v>14.232926829268298</v>
      </c>
      <c r="N13" s="15">
        <f t="shared" si="3"/>
        <v>20</v>
      </c>
      <c r="O13" s="9" t="e">
        <f t="shared" si="4"/>
        <v>#N/A</v>
      </c>
      <c r="P13" s="9" t="e">
        <f t="shared" si="5"/>
        <v>#N/A</v>
      </c>
    </row>
    <row r="14" spans="1:16" x14ac:dyDescent="0.2">
      <c r="A14" t="str">
        <f t="shared" si="0"/>
        <v>10 1979</v>
      </c>
      <c r="B14">
        <v>1979</v>
      </c>
      <c r="C14">
        <v>10</v>
      </c>
      <c r="D14" t="s">
        <v>11</v>
      </c>
      <c r="E14" t="s">
        <v>12</v>
      </c>
      <c r="F14">
        <v>8.75</v>
      </c>
      <c r="I14">
        <f t="shared" si="7"/>
        <v>1990</v>
      </c>
      <c r="J14">
        <f t="shared" si="8"/>
        <v>1</v>
      </c>
      <c r="K14" t="str">
        <f t="shared" si="1"/>
        <v>1 1990</v>
      </c>
      <c r="L14" s="14">
        <f t="shared" si="2"/>
        <v>14.78</v>
      </c>
      <c r="M14" s="16">
        <f t="shared" si="6"/>
        <v>14.232926829268298</v>
      </c>
      <c r="N14" s="15">
        <f t="shared" si="3"/>
        <v>20</v>
      </c>
      <c r="O14" s="9" t="e">
        <f t="shared" si="4"/>
        <v>#N/A</v>
      </c>
      <c r="P14" s="9" t="e">
        <f t="shared" si="5"/>
        <v>#N/A</v>
      </c>
    </row>
    <row r="15" spans="1:16" x14ac:dyDescent="0.2">
      <c r="A15" t="str">
        <f t="shared" si="0"/>
        <v>11 1979</v>
      </c>
      <c r="B15">
        <v>1979</v>
      </c>
      <c r="C15">
        <v>11</v>
      </c>
      <c r="D15" t="s">
        <v>11</v>
      </c>
      <c r="E15" t="s">
        <v>12</v>
      </c>
      <c r="F15">
        <v>10.94</v>
      </c>
      <c r="I15">
        <f t="shared" si="7"/>
        <v>1991</v>
      </c>
      <c r="J15">
        <f t="shared" si="8"/>
        <v>1</v>
      </c>
      <c r="K15" t="str">
        <f t="shared" si="1"/>
        <v>1 1991</v>
      </c>
      <c r="L15" s="14">
        <f t="shared" si="2"/>
        <v>14.36</v>
      </c>
      <c r="M15" s="16">
        <f t="shared" si="6"/>
        <v>14.232926829268298</v>
      </c>
      <c r="N15" s="15">
        <f t="shared" si="3"/>
        <v>20</v>
      </c>
      <c r="O15" s="9" t="e">
        <f t="shared" si="4"/>
        <v>#N/A</v>
      </c>
      <c r="P15" s="9" t="e">
        <f t="shared" si="5"/>
        <v>#N/A</v>
      </c>
    </row>
    <row r="16" spans="1:16" x14ac:dyDescent="0.2">
      <c r="A16" t="str">
        <f t="shared" si="0"/>
        <v>12 1979</v>
      </c>
      <c r="B16">
        <v>1979</v>
      </c>
      <c r="C16">
        <v>12</v>
      </c>
      <c r="D16" t="s">
        <v>11</v>
      </c>
      <c r="E16" t="s">
        <v>12</v>
      </c>
      <c r="F16">
        <v>13.34</v>
      </c>
      <c r="I16">
        <f t="shared" si="7"/>
        <v>1992</v>
      </c>
      <c r="J16">
        <f t="shared" si="8"/>
        <v>1</v>
      </c>
      <c r="K16" t="str">
        <f t="shared" si="1"/>
        <v>1 1992</v>
      </c>
      <c r="L16" s="14">
        <f t="shared" si="2"/>
        <v>14.64</v>
      </c>
      <c r="M16" s="16">
        <f t="shared" si="6"/>
        <v>14.232926829268298</v>
      </c>
      <c r="N16" s="15">
        <f t="shared" si="3"/>
        <v>20</v>
      </c>
      <c r="O16" s="9" t="e">
        <f t="shared" si="4"/>
        <v>#N/A</v>
      </c>
      <c r="P16" s="9" t="e">
        <f t="shared" si="5"/>
        <v>#N/A</v>
      </c>
    </row>
    <row r="17" spans="1:16" x14ac:dyDescent="0.2">
      <c r="A17" t="str">
        <f t="shared" si="0"/>
        <v>1 1980</v>
      </c>
      <c r="B17">
        <v>1980</v>
      </c>
      <c r="C17">
        <v>1</v>
      </c>
      <c r="D17" t="s">
        <v>11</v>
      </c>
      <c r="E17" t="s">
        <v>12</v>
      </c>
      <c r="F17">
        <v>14.86</v>
      </c>
      <c r="I17">
        <f t="shared" si="7"/>
        <v>1993</v>
      </c>
      <c r="J17">
        <f t="shared" si="8"/>
        <v>1</v>
      </c>
      <c r="K17" t="str">
        <f t="shared" si="1"/>
        <v>1 1993</v>
      </c>
      <c r="L17" s="14">
        <f t="shared" si="2"/>
        <v>14.9</v>
      </c>
      <c r="M17" s="16">
        <f t="shared" si="6"/>
        <v>14.232926829268298</v>
      </c>
      <c r="N17" s="15">
        <f t="shared" si="3"/>
        <v>20</v>
      </c>
      <c r="O17" s="9" t="e">
        <f t="shared" si="4"/>
        <v>#N/A</v>
      </c>
      <c r="P17" s="9" t="e">
        <f t="shared" si="5"/>
        <v>#N/A</v>
      </c>
    </row>
    <row r="18" spans="1:16" x14ac:dyDescent="0.2">
      <c r="A18" t="str">
        <f t="shared" si="0"/>
        <v>2 1980</v>
      </c>
      <c r="B18">
        <v>1980</v>
      </c>
      <c r="C18">
        <v>2</v>
      </c>
      <c r="D18" t="s">
        <v>11</v>
      </c>
      <c r="E18" t="s">
        <v>12</v>
      </c>
      <c r="F18">
        <v>15.96</v>
      </c>
      <c r="I18">
        <f>I17+1</f>
        <v>1994</v>
      </c>
      <c r="J18">
        <f t="shared" si="8"/>
        <v>1</v>
      </c>
      <c r="K18" t="str">
        <f t="shared" si="1"/>
        <v>1 1994</v>
      </c>
      <c r="L18" s="14">
        <f t="shared" si="2"/>
        <v>14.73</v>
      </c>
      <c r="M18" s="16">
        <f t="shared" si="6"/>
        <v>14.232926829268298</v>
      </c>
      <c r="N18" s="15">
        <f t="shared" si="3"/>
        <v>20</v>
      </c>
      <c r="O18" s="9" t="e">
        <f t="shared" si="4"/>
        <v>#N/A</v>
      </c>
      <c r="P18" s="9" t="e">
        <f t="shared" si="5"/>
        <v>#N/A</v>
      </c>
    </row>
    <row r="19" spans="1:16" x14ac:dyDescent="0.2">
      <c r="A19" t="str">
        <f t="shared" si="0"/>
        <v>3 1980</v>
      </c>
      <c r="B19">
        <v>1980</v>
      </c>
      <c r="C19">
        <v>3</v>
      </c>
      <c r="D19" t="s">
        <v>11</v>
      </c>
      <c r="E19" t="s">
        <v>12</v>
      </c>
      <c r="F19">
        <v>16.04</v>
      </c>
      <c r="I19">
        <f t="shared" si="7"/>
        <v>1995</v>
      </c>
      <c r="J19">
        <f t="shared" si="8"/>
        <v>1</v>
      </c>
      <c r="K19" t="str">
        <f t="shared" si="1"/>
        <v>1 1995</v>
      </c>
      <c r="L19" s="14">
        <f t="shared" si="2"/>
        <v>14.59</v>
      </c>
      <c r="M19" s="16">
        <f t="shared" si="6"/>
        <v>14.232926829268298</v>
      </c>
      <c r="N19" s="15">
        <f t="shared" si="3"/>
        <v>20</v>
      </c>
      <c r="O19" s="9" t="e">
        <f t="shared" si="4"/>
        <v>#N/A</v>
      </c>
      <c r="P19" s="9" t="e">
        <f t="shared" si="5"/>
        <v>#N/A</v>
      </c>
    </row>
    <row r="20" spans="1:16" x14ac:dyDescent="0.2">
      <c r="A20" t="str">
        <f t="shared" si="0"/>
        <v>4 1980</v>
      </c>
      <c r="B20">
        <v>1980</v>
      </c>
      <c r="C20">
        <v>4</v>
      </c>
      <c r="D20" t="s">
        <v>11</v>
      </c>
      <c r="E20" t="s">
        <v>12</v>
      </c>
      <c r="F20">
        <v>15.43</v>
      </c>
      <c r="I20">
        <f t="shared" si="7"/>
        <v>1996</v>
      </c>
      <c r="J20">
        <f t="shared" si="8"/>
        <v>1</v>
      </c>
      <c r="K20" t="str">
        <f t="shared" si="1"/>
        <v>1 1996</v>
      </c>
      <c r="L20" s="14">
        <f t="shared" si="2"/>
        <v>14.18</v>
      </c>
      <c r="M20" s="16">
        <f t="shared" si="6"/>
        <v>14.232926829268298</v>
      </c>
      <c r="N20" s="15">
        <f t="shared" si="3"/>
        <v>20</v>
      </c>
      <c r="O20" s="9" t="e">
        <f t="shared" si="4"/>
        <v>#N/A</v>
      </c>
      <c r="P20" s="9" t="e">
        <f t="shared" si="5"/>
        <v>#N/A</v>
      </c>
    </row>
    <row r="21" spans="1:16" x14ac:dyDescent="0.2">
      <c r="A21" t="str">
        <f t="shared" si="0"/>
        <v>5 1980</v>
      </c>
      <c r="B21">
        <v>1980</v>
      </c>
      <c r="C21">
        <v>5</v>
      </c>
      <c r="D21" t="s">
        <v>11</v>
      </c>
      <c r="E21" t="s">
        <v>12</v>
      </c>
      <c r="F21">
        <v>13.79</v>
      </c>
      <c r="I21">
        <f t="shared" si="7"/>
        <v>1997</v>
      </c>
      <c r="J21">
        <f t="shared" si="8"/>
        <v>1</v>
      </c>
      <c r="K21" t="str">
        <f t="shared" si="1"/>
        <v>1 1997</v>
      </c>
      <c r="L21" s="14">
        <f t="shared" si="2"/>
        <v>14.42</v>
      </c>
      <c r="M21" s="16">
        <f t="shared" si="6"/>
        <v>14.232926829268298</v>
      </c>
      <c r="N21" s="15">
        <f t="shared" si="3"/>
        <v>20</v>
      </c>
      <c r="O21" s="9" t="e">
        <f t="shared" si="4"/>
        <v>#N/A</v>
      </c>
      <c r="P21" s="9" t="e">
        <f t="shared" si="5"/>
        <v>#N/A</v>
      </c>
    </row>
    <row r="22" spans="1:16" x14ac:dyDescent="0.2">
      <c r="A22" t="str">
        <f t="shared" si="0"/>
        <v>6 1980</v>
      </c>
      <c r="B22">
        <v>1980</v>
      </c>
      <c r="C22">
        <v>6</v>
      </c>
      <c r="D22" t="s">
        <v>11</v>
      </c>
      <c r="E22" t="s">
        <v>12</v>
      </c>
      <c r="F22">
        <v>12.2</v>
      </c>
      <c r="I22">
        <f t="shared" si="7"/>
        <v>1998</v>
      </c>
      <c r="J22">
        <f t="shared" si="8"/>
        <v>1</v>
      </c>
      <c r="K22" t="str">
        <f t="shared" si="1"/>
        <v>1 1998</v>
      </c>
      <c r="L22" s="14">
        <f t="shared" si="2"/>
        <v>14.72</v>
      </c>
      <c r="M22" s="16">
        <f t="shared" si="6"/>
        <v>14.232926829268298</v>
      </c>
      <c r="N22" s="15">
        <f t="shared" si="3"/>
        <v>20</v>
      </c>
      <c r="O22" s="9" t="e">
        <f t="shared" si="4"/>
        <v>#N/A</v>
      </c>
      <c r="P22" s="9" t="e">
        <f t="shared" si="5"/>
        <v>#N/A</v>
      </c>
    </row>
    <row r="23" spans="1:16" x14ac:dyDescent="0.2">
      <c r="A23" t="str">
        <f t="shared" si="0"/>
        <v>7 1980</v>
      </c>
      <c r="B23">
        <v>1980</v>
      </c>
      <c r="C23">
        <v>7</v>
      </c>
      <c r="D23" t="s">
        <v>11</v>
      </c>
      <c r="E23" t="s">
        <v>12</v>
      </c>
      <c r="F23">
        <v>10.1</v>
      </c>
      <c r="I23">
        <f t="shared" si="7"/>
        <v>1999</v>
      </c>
      <c r="J23">
        <f t="shared" si="8"/>
        <v>1</v>
      </c>
      <c r="K23" t="str">
        <f t="shared" si="1"/>
        <v>1 1999</v>
      </c>
      <c r="L23" s="14">
        <f t="shared" si="2"/>
        <v>14.36</v>
      </c>
      <c r="M23" s="16">
        <f t="shared" si="6"/>
        <v>14.232926829268298</v>
      </c>
      <c r="N23" s="15">
        <f t="shared" si="3"/>
        <v>20</v>
      </c>
      <c r="O23" s="9" t="e">
        <f t="shared" si="4"/>
        <v>#N/A</v>
      </c>
      <c r="P23" s="9" t="e">
        <f t="shared" si="5"/>
        <v>#N/A</v>
      </c>
    </row>
    <row r="24" spans="1:16" x14ac:dyDescent="0.2">
      <c r="A24" t="str">
        <f t="shared" si="0"/>
        <v>8 1980</v>
      </c>
      <c r="B24">
        <v>1980</v>
      </c>
      <c r="C24">
        <v>8</v>
      </c>
      <c r="D24" t="s">
        <v>11</v>
      </c>
      <c r="E24" t="s">
        <v>12</v>
      </c>
      <c r="F24">
        <v>7.98</v>
      </c>
      <c r="I24">
        <f t="shared" si="7"/>
        <v>2000</v>
      </c>
      <c r="J24">
        <f t="shared" si="8"/>
        <v>1</v>
      </c>
      <c r="K24" t="str">
        <f t="shared" si="1"/>
        <v>1 2000</v>
      </c>
      <c r="L24" s="14">
        <f t="shared" si="2"/>
        <v>14.22</v>
      </c>
      <c r="M24" s="16">
        <f t="shared" si="6"/>
        <v>14.232926829268298</v>
      </c>
      <c r="N24" s="15">
        <f t="shared" si="3"/>
        <v>20</v>
      </c>
      <c r="O24" s="9">
        <f t="shared" si="4"/>
        <v>0</v>
      </c>
      <c r="P24" s="9" t="str">
        <f t="shared" si="5"/>
        <v>Jan</v>
      </c>
    </row>
    <row r="25" spans="1:16" x14ac:dyDescent="0.2">
      <c r="A25" t="str">
        <f t="shared" si="0"/>
        <v>9 1980</v>
      </c>
      <c r="B25">
        <v>1980</v>
      </c>
      <c r="C25">
        <v>9</v>
      </c>
      <c r="D25" t="s">
        <v>11</v>
      </c>
      <c r="E25" t="s">
        <v>12</v>
      </c>
      <c r="F25">
        <v>7.67</v>
      </c>
      <c r="I25">
        <f>I24+1</f>
        <v>2001</v>
      </c>
      <c r="J25">
        <f t="shared" si="8"/>
        <v>1</v>
      </c>
      <c r="K25" t="str">
        <f t="shared" si="1"/>
        <v>1 2001</v>
      </c>
      <c r="L25" s="14">
        <f t="shared" si="2"/>
        <v>14.2</v>
      </c>
      <c r="M25" s="16">
        <f t="shared" si="6"/>
        <v>14.232926829268298</v>
      </c>
      <c r="N25" s="15">
        <f t="shared" si="3"/>
        <v>20</v>
      </c>
      <c r="O25" s="9" t="e">
        <f t="shared" si="4"/>
        <v>#N/A</v>
      </c>
      <c r="P25" s="9" t="e">
        <f t="shared" si="5"/>
        <v>#N/A</v>
      </c>
    </row>
    <row r="26" spans="1:16" x14ac:dyDescent="0.2">
      <c r="A26" t="str">
        <f t="shared" si="0"/>
        <v>10 1980</v>
      </c>
      <c r="B26">
        <v>1980</v>
      </c>
      <c r="C26">
        <v>10</v>
      </c>
      <c r="D26" t="s">
        <v>11</v>
      </c>
      <c r="E26" t="s">
        <v>12</v>
      </c>
      <c r="F26">
        <v>9.18</v>
      </c>
      <c r="I26">
        <f t="shared" si="7"/>
        <v>2002</v>
      </c>
      <c r="J26">
        <f t="shared" si="8"/>
        <v>1</v>
      </c>
      <c r="K26" t="str">
        <f t="shared" si="1"/>
        <v>1 2002</v>
      </c>
      <c r="L26" s="14">
        <f t="shared" si="2"/>
        <v>14.27</v>
      </c>
      <c r="M26" s="16">
        <f t="shared" si="6"/>
        <v>14.232926829268298</v>
      </c>
      <c r="N26" s="15">
        <f t="shared" si="3"/>
        <v>20</v>
      </c>
      <c r="O26" s="9" t="e">
        <f t="shared" si="4"/>
        <v>#N/A</v>
      </c>
      <c r="P26" s="9" t="e">
        <f t="shared" si="5"/>
        <v>#N/A</v>
      </c>
    </row>
    <row r="27" spans="1:16" x14ac:dyDescent="0.2">
      <c r="A27" t="str">
        <f t="shared" si="0"/>
        <v>11 1980</v>
      </c>
      <c r="B27">
        <v>1980</v>
      </c>
      <c r="C27">
        <v>11</v>
      </c>
      <c r="D27" t="s">
        <v>11</v>
      </c>
      <c r="E27" t="s">
        <v>12</v>
      </c>
      <c r="F27">
        <v>11.38</v>
      </c>
      <c r="I27">
        <f t="shared" si="7"/>
        <v>2003</v>
      </c>
      <c r="J27">
        <f t="shared" si="8"/>
        <v>1</v>
      </c>
      <c r="K27" t="str">
        <f t="shared" si="1"/>
        <v>1 2003</v>
      </c>
      <c r="L27" s="14">
        <f t="shared" si="2"/>
        <v>14.39</v>
      </c>
      <c r="M27" s="16">
        <f t="shared" si="6"/>
        <v>14.232926829268298</v>
      </c>
      <c r="N27" s="15">
        <f t="shared" si="3"/>
        <v>20</v>
      </c>
      <c r="O27" s="9" t="e">
        <f t="shared" si="4"/>
        <v>#N/A</v>
      </c>
      <c r="P27" s="9" t="e">
        <f t="shared" si="5"/>
        <v>#N/A</v>
      </c>
    </row>
    <row r="28" spans="1:16" x14ac:dyDescent="0.2">
      <c r="A28" t="str">
        <f t="shared" si="0"/>
        <v>12 1980</v>
      </c>
      <c r="B28">
        <v>1980</v>
      </c>
      <c r="C28">
        <v>12</v>
      </c>
      <c r="D28" t="s">
        <v>11</v>
      </c>
      <c r="E28" t="s">
        <v>12</v>
      </c>
      <c r="F28">
        <v>13.59</v>
      </c>
      <c r="I28">
        <f t="shared" si="7"/>
        <v>2004</v>
      </c>
      <c r="J28">
        <f t="shared" si="8"/>
        <v>1</v>
      </c>
      <c r="K28" t="str">
        <f t="shared" si="1"/>
        <v>1 2004</v>
      </c>
      <c r="L28" s="14">
        <f t="shared" si="2"/>
        <v>14.03</v>
      </c>
      <c r="M28" s="16">
        <f t="shared" si="6"/>
        <v>14.232926829268298</v>
      </c>
      <c r="N28" s="15">
        <f t="shared" si="3"/>
        <v>20</v>
      </c>
      <c r="O28" s="9" t="e">
        <f t="shared" si="4"/>
        <v>#N/A</v>
      </c>
      <c r="P28" s="9" t="e">
        <f t="shared" si="5"/>
        <v>#N/A</v>
      </c>
    </row>
    <row r="29" spans="1:16" x14ac:dyDescent="0.2">
      <c r="A29" t="str">
        <f t="shared" si="0"/>
        <v>1 1981</v>
      </c>
      <c r="B29">
        <v>1981</v>
      </c>
      <c r="C29">
        <v>1</v>
      </c>
      <c r="D29" t="s">
        <v>11</v>
      </c>
      <c r="E29" t="s">
        <v>12</v>
      </c>
      <c r="F29">
        <v>14.91</v>
      </c>
      <c r="I29">
        <f t="shared" si="7"/>
        <v>2005</v>
      </c>
      <c r="J29">
        <f t="shared" si="8"/>
        <v>1</v>
      </c>
      <c r="K29" t="str">
        <f t="shared" si="1"/>
        <v>1 2005</v>
      </c>
      <c r="L29" s="14">
        <f t="shared" si="2"/>
        <v>13.66</v>
      </c>
      <c r="M29" s="16">
        <f t="shared" si="6"/>
        <v>14.232926829268298</v>
      </c>
      <c r="N29" s="15">
        <f t="shared" si="3"/>
        <v>20</v>
      </c>
      <c r="O29" s="9" t="e">
        <f t="shared" si="4"/>
        <v>#N/A</v>
      </c>
      <c r="P29" s="9" t="e">
        <f t="shared" si="5"/>
        <v>#N/A</v>
      </c>
    </row>
    <row r="30" spans="1:16" x14ac:dyDescent="0.2">
      <c r="A30" t="str">
        <f t="shared" si="0"/>
        <v>2 1981</v>
      </c>
      <c r="B30">
        <v>1981</v>
      </c>
      <c r="C30">
        <v>2</v>
      </c>
      <c r="D30" t="s">
        <v>11</v>
      </c>
      <c r="E30" t="s">
        <v>12</v>
      </c>
      <c r="F30">
        <v>15.6</v>
      </c>
      <c r="I30">
        <f t="shared" si="7"/>
        <v>2006</v>
      </c>
      <c r="J30">
        <f t="shared" si="8"/>
        <v>1</v>
      </c>
      <c r="K30" t="str">
        <f t="shared" si="1"/>
        <v>1 2006</v>
      </c>
      <c r="L30" s="14">
        <f t="shared" si="2"/>
        <v>13.47</v>
      </c>
      <c r="M30" s="16">
        <f t="shared" si="6"/>
        <v>14.232926829268298</v>
      </c>
      <c r="N30" s="15">
        <f t="shared" si="3"/>
        <v>20</v>
      </c>
      <c r="O30" s="9" t="e">
        <f t="shared" si="4"/>
        <v>#N/A</v>
      </c>
      <c r="P30" s="9" t="e">
        <f t="shared" si="5"/>
        <v>#N/A</v>
      </c>
    </row>
    <row r="31" spans="1:16" x14ac:dyDescent="0.2">
      <c r="A31" t="str">
        <f t="shared" si="0"/>
        <v>3 1981</v>
      </c>
      <c r="B31">
        <v>1981</v>
      </c>
      <c r="C31">
        <v>3</v>
      </c>
      <c r="D31" t="s">
        <v>11</v>
      </c>
      <c r="E31" t="s">
        <v>12</v>
      </c>
      <c r="F31">
        <v>15.63</v>
      </c>
      <c r="I31">
        <f t="shared" si="7"/>
        <v>2007</v>
      </c>
      <c r="J31">
        <f t="shared" si="8"/>
        <v>1</v>
      </c>
      <c r="K31" t="str">
        <f t="shared" si="1"/>
        <v>1 2007</v>
      </c>
      <c r="L31" s="14">
        <f t="shared" si="2"/>
        <v>13.7</v>
      </c>
      <c r="M31" s="16">
        <f t="shared" si="6"/>
        <v>14.232926829268298</v>
      </c>
      <c r="N31" s="15">
        <f t="shared" si="3"/>
        <v>20</v>
      </c>
      <c r="O31" s="9" t="e">
        <f t="shared" si="4"/>
        <v>#N/A</v>
      </c>
      <c r="P31" s="9" t="e">
        <f t="shared" si="5"/>
        <v>#N/A</v>
      </c>
    </row>
    <row r="32" spans="1:16" x14ac:dyDescent="0.2">
      <c r="A32" t="str">
        <f t="shared" si="0"/>
        <v>4 1981</v>
      </c>
      <c r="B32">
        <v>1981</v>
      </c>
      <c r="C32">
        <v>4</v>
      </c>
      <c r="D32" t="s">
        <v>11</v>
      </c>
      <c r="E32" t="s">
        <v>12</v>
      </c>
      <c r="F32">
        <v>15.01</v>
      </c>
      <c r="I32">
        <f t="shared" si="7"/>
        <v>2008</v>
      </c>
      <c r="J32">
        <f t="shared" si="8"/>
        <v>1</v>
      </c>
      <c r="K32" t="str">
        <f t="shared" si="1"/>
        <v>1 2008</v>
      </c>
      <c r="L32" s="14">
        <f t="shared" si="2"/>
        <v>13.89</v>
      </c>
      <c r="M32" s="16">
        <f t="shared" si="6"/>
        <v>14.232926829268298</v>
      </c>
      <c r="N32" s="15">
        <f t="shared" si="3"/>
        <v>20</v>
      </c>
      <c r="O32" s="9" t="e">
        <f t="shared" si="4"/>
        <v>#N/A</v>
      </c>
      <c r="P32" s="9" t="e">
        <f t="shared" si="5"/>
        <v>#N/A</v>
      </c>
    </row>
    <row r="33" spans="1:16" x14ac:dyDescent="0.2">
      <c r="A33" t="str">
        <f t="shared" si="0"/>
        <v>5 1981</v>
      </c>
      <c r="B33">
        <v>1981</v>
      </c>
      <c r="C33">
        <v>5</v>
      </c>
      <c r="D33" t="s">
        <v>11</v>
      </c>
      <c r="E33" t="s">
        <v>12</v>
      </c>
      <c r="F33">
        <v>13.8</v>
      </c>
      <c r="I33">
        <f>I32+1</f>
        <v>2009</v>
      </c>
      <c r="J33">
        <f t="shared" si="8"/>
        <v>1</v>
      </c>
      <c r="K33" t="str">
        <f t="shared" si="1"/>
        <v>1 2009</v>
      </c>
      <c r="L33" s="14">
        <f t="shared" si="2"/>
        <v>13.91</v>
      </c>
      <c r="M33" s="16">
        <f t="shared" si="6"/>
        <v>14.232926829268298</v>
      </c>
      <c r="N33" s="15">
        <f t="shared" si="3"/>
        <v>20</v>
      </c>
      <c r="O33" s="9" t="e">
        <f t="shared" si="4"/>
        <v>#N/A</v>
      </c>
      <c r="P33" s="9" t="e">
        <f t="shared" si="5"/>
        <v>#N/A</v>
      </c>
    </row>
    <row r="34" spans="1:16" x14ac:dyDescent="0.2">
      <c r="A34" t="str">
        <f t="shared" si="0"/>
        <v>6 1981</v>
      </c>
      <c r="B34">
        <v>1981</v>
      </c>
      <c r="C34">
        <v>6</v>
      </c>
      <c r="D34" t="s">
        <v>11</v>
      </c>
      <c r="E34" t="s">
        <v>12</v>
      </c>
      <c r="F34">
        <v>12.43</v>
      </c>
      <c r="I34">
        <f t="shared" si="7"/>
        <v>2010</v>
      </c>
      <c r="J34">
        <f t="shared" si="8"/>
        <v>1</v>
      </c>
      <c r="K34" t="str">
        <f t="shared" si="1"/>
        <v>1 2010</v>
      </c>
      <c r="L34" s="14">
        <f t="shared" si="2"/>
        <v>13.74</v>
      </c>
      <c r="M34" s="16">
        <f t="shared" si="6"/>
        <v>14.232926829268298</v>
      </c>
      <c r="N34" s="15">
        <f t="shared" si="3"/>
        <v>20</v>
      </c>
      <c r="O34" s="9" t="e">
        <f t="shared" si="4"/>
        <v>#N/A</v>
      </c>
      <c r="P34" s="9" t="e">
        <f t="shared" si="5"/>
        <v>#N/A</v>
      </c>
    </row>
    <row r="35" spans="1:16" x14ac:dyDescent="0.2">
      <c r="A35" t="str">
        <f t="shared" si="0"/>
        <v>7 1981</v>
      </c>
      <c r="B35">
        <v>1981</v>
      </c>
      <c r="C35">
        <v>7</v>
      </c>
      <c r="D35" t="s">
        <v>11</v>
      </c>
      <c r="E35" t="s">
        <v>12</v>
      </c>
      <c r="F35">
        <v>10.27</v>
      </c>
      <c r="I35">
        <f t="shared" si="7"/>
        <v>2011</v>
      </c>
      <c r="J35">
        <f t="shared" si="8"/>
        <v>1</v>
      </c>
      <c r="K35" t="str">
        <f t="shared" si="1"/>
        <v>1 2011</v>
      </c>
      <c r="L35" s="14">
        <f t="shared" ref="L35:L66" si="9">IF(VLOOKUP(K35,$A$3:$F$506,6,0)&lt;&gt;0,VLOOKUP(K35,$A$3:$F$506,6,0),NA())</f>
        <v>13.46</v>
      </c>
      <c r="M35" s="16">
        <f t="shared" si="6"/>
        <v>14.232926829268298</v>
      </c>
      <c r="N35" s="15">
        <f t="shared" si="3"/>
        <v>20</v>
      </c>
      <c r="O35" s="9" t="e">
        <f t="shared" si="4"/>
        <v>#N/A</v>
      </c>
      <c r="P35" s="9" t="e">
        <f t="shared" si="5"/>
        <v>#N/A</v>
      </c>
    </row>
    <row r="36" spans="1:16" x14ac:dyDescent="0.2">
      <c r="A36" t="str">
        <f t="shared" si="0"/>
        <v>8 1981</v>
      </c>
      <c r="B36">
        <v>1981</v>
      </c>
      <c r="C36">
        <v>8</v>
      </c>
      <c r="D36" t="s">
        <v>11</v>
      </c>
      <c r="E36" t="s">
        <v>12</v>
      </c>
      <c r="F36">
        <v>7.84</v>
      </c>
      <c r="I36">
        <f t="shared" si="7"/>
        <v>2012</v>
      </c>
      <c r="J36">
        <f t="shared" si="8"/>
        <v>1</v>
      </c>
      <c r="K36" t="str">
        <f t="shared" si="1"/>
        <v>1 2012</v>
      </c>
      <c r="L36" s="14">
        <f t="shared" si="9"/>
        <v>13.73</v>
      </c>
      <c r="M36" s="16">
        <f t="shared" si="6"/>
        <v>14.232926829268298</v>
      </c>
      <c r="N36" s="15">
        <f t="shared" si="3"/>
        <v>20</v>
      </c>
      <c r="O36" s="9" t="e">
        <f t="shared" si="4"/>
        <v>#N/A</v>
      </c>
      <c r="P36" s="9" t="e">
        <f t="shared" si="5"/>
        <v>#N/A</v>
      </c>
    </row>
    <row r="37" spans="1:16" x14ac:dyDescent="0.2">
      <c r="A37" t="str">
        <f t="shared" si="0"/>
        <v>9 1981</v>
      </c>
      <c r="B37">
        <v>1981</v>
      </c>
      <c r="C37">
        <v>9</v>
      </c>
      <c r="D37" t="s">
        <v>11</v>
      </c>
      <c r="E37" t="s">
        <v>12</v>
      </c>
      <c r="F37">
        <v>7.14</v>
      </c>
      <c r="I37">
        <f t="shared" si="7"/>
        <v>2013</v>
      </c>
      <c r="J37">
        <f t="shared" si="8"/>
        <v>1</v>
      </c>
      <c r="K37" t="str">
        <f t="shared" si="1"/>
        <v>1 2013</v>
      </c>
      <c r="L37" s="14">
        <f t="shared" si="9"/>
        <v>13.7</v>
      </c>
      <c r="M37" s="16">
        <f t="shared" si="6"/>
        <v>14.232926829268298</v>
      </c>
      <c r="N37" s="15">
        <f t="shared" si="3"/>
        <v>20</v>
      </c>
      <c r="O37" s="9" t="e">
        <f t="shared" si="4"/>
        <v>#N/A</v>
      </c>
      <c r="P37" s="9" t="e">
        <f t="shared" si="5"/>
        <v>#N/A</v>
      </c>
    </row>
    <row r="38" spans="1:16" x14ac:dyDescent="0.2">
      <c r="A38" t="str">
        <f t="shared" si="0"/>
        <v>10 1981</v>
      </c>
      <c r="B38">
        <v>1981</v>
      </c>
      <c r="C38">
        <v>10</v>
      </c>
      <c r="D38" t="s">
        <v>11</v>
      </c>
      <c r="E38" t="s">
        <v>12</v>
      </c>
      <c r="F38">
        <v>8.86</v>
      </c>
      <c r="I38">
        <f t="shared" si="7"/>
        <v>2014</v>
      </c>
      <c r="J38">
        <f t="shared" si="8"/>
        <v>1</v>
      </c>
      <c r="K38" t="str">
        <f t="shared" si="1"/>
        <v>1 2014</v>
      </c>
      <c r="L38" s="14">
        <f t="shared" si="9"/>
        <v>13.65</v>
      </c>
      <c r="M38" s="16">
        <f t="shared" si="6"/>
        <v>14.232926829268298</v>
      </c>
      <c r="N38" s="15">
        <f t="shared" si="3"/>
        <v>20</v>
      </c>
      <c r="O38" s="9" t="e">
        <f t="shared" si="4"/>
        <v>#N/A</v>
      </c>
      <c r="P38" s="9" t="e">
        <f t="shared" si="5"/>
        <v>#N/A</v>
      </c>
    </row>
    <row r="39" spans="1:16" x14ac:dyDescent="0.2">
      <c r="A39" t="str">
        <f t="shared" si="0"/>
        <v>11 1981</v>
      </c>
      <c r="B39">
        <v>1981</v>
      </c>
      <c r="C39">
        <v>11</v>
      </c>
      <c r="D39" t="s">
        <v>11</v>
      </c>
      <c r="E39" t="s">
        <v>12</v>
      </c>
      <c r="F39">
        <v>10.93</v>
      </c>
      <c r="I39">
        <f>I38+1</f>
        <v>2015</v>
      </c>
      <c r="J39">
        <f t="shared" si="8"/>
        <v>1</v>
      </c>
      <c r="K39" t="str">
        <f t="shared" si="1"/>
        <v>1 2015</v>
      </c>
      <c r="L39" s="14">
        <f t="shared" si="9"/>
        <v>13.6</v>
      </c>
      <c r="M39" s="16">
        <f t="shared" si="6"/>
        <v>14.232926829268298</v>
      </c>
      <c r="N39" s="15">
        <f t="shared" si="3"/>
        <v>20</v>
      </c>
      <c r="O39" s="9" t="e">
        <f t="shared" si="4"/>
        <v>#N/A</v>
      </c>
      <c r="P39" s="9" t="e">
        <f t="shared" si="5"/>
        <v>#N/A</v>
      </c>
    </row>
    <row r="40" spans="1:16" x14ac:dyDescent="0.2">
      <c r="A40" t="str">
        <f t="shared" si="0"/>
        <v>12 1981</v>
      </c>
      <c r="B40">
        <v>1981</v>
      </c>
      <c r="C40">
        <v>12</v>
      </c>
      <c r="D40" t="s">
        <v>11</v>
      </c>
      <c r="E40" t="s">
        <v>12</v>
      </c>
      <c r="F40">
        <v>13.34</v>
      </c>
      <c r="I40">
        <f t="shared" si="7"/>
        <v>2016</v>
      </c>
      <c r="J40">
        <f t="shared" si="8"/>
        <v>1</v>
      </c>
      <c r="K40" t="str">
        <f t="shared" si="1"/>
        <v>1 2016</v>
      </c>
      <c r="L40" s="14">
        <f t="shared" si="9"/>
        <v>13.46</v>
      </c>
      <c r="M40" s="16">
        <f t="shared" si="6"/>
        <v>14.232926829268298</v>
      </c>
      <c r="N40" s="15">
        <f t="shared" si="3"/>
        <v>20</v>
      </c>
      <c r="O40" s="9" t="e">
        <f t="shared" si="4"/>
        <v>#N/A</v>
      </c>
      <c r="P40" s="9" t="e">
        <f t="shared" si="5"/>
        <v>#N/A</v>
      </c>
    </row>
    <row r="41" spans="1:16" x14ac:dyDescent="0.2">
      <c r="A41" t="str">
        <f t="shared" si="0"/>
        <v>1 1982</v>
      </c>
      <c r="B41">
        <v>1982</v>
      </c>
      <c r="C41">
        <v>1</v>
      </c>
      <c r="D41" t="s">
        <v>11</v>
      </c>
      <c r="E41" t="s">
        <v>12</v>
      </c>
      <c r="F41">
        <v>15.18</v>
      </c>
      <c r="I41">
        <f t="shared" si="7"/>
        <v>2017</v>
      </c>
      <c r="J41">
        <f t="shared" si="8"/>
        <v>1</v>
      </c>
      <c r="K41" t="str">
        <f t="shared" si="1"/>
        <v>1 2017</v>
      </c>
      <c r="L41" s="14">
        <f t="shared" si="9"/>
        <v>13.19</v>
      </c>
      <c r="M41" s="16">
        <f t="shared" si="6"/>
        <v>14.232926829268298</v>
      </c>
      <c r="N41" s="15">
        <f t="shared" si="3"/>
        <v>20</v>
      </c>
      <c r="O41" s="9" t="e">
        <f t="shared" si="4"/>
        <v>#N/A</v>
      </c>
      <c r="P41" s="9" t="e">
        <f t="shared" si="5"/>
        <v>#N/A</v>
      </c>
    </row>
    <row r="42" spans="1:16" x14ac:dyDescent="0.2">
      <c r="A42" t="str">
        <f t="shared" si="0"/>
        <v>2 1982</v>
      </c>
      <c r="B42">
        <v>1982</v>
      </c>
      <c r="C42">
        <v>2</v>
      </c>
      <c r="D42" t="s">
        <v>11</v>
      </c>
      <c r="E42" t="s">
        <v>12</v>
      </c>
      <c r="F42">
        <v>15.97</v>
      </c>
      <c r="I42">
        <f t="shared" si="7"/>
        <v>2018</v>
      </c>
      <c r="J42">
        <f t="shared" si="8"/>
        <v>1</v>
      </c>
      <c r="K42" t="str">
        <f t="shared" si="1"/>
        <v>1 2018</v>
      </c>
      <c r="L42" s="14">
        <f t="shared" si="9"/>
        <v>13.08</v>
      </c>
      <c r="M42" s="16">
        <f t="shared" si="6"/>
        <v>14.232926829268298</v>
      </c>
      <c r="N42" s="15">
        <f t="shared" si="3"/>
        <v>20</v>
      </c>
      <c r="O42" s="9" t="e">
        <f t="shared" si="4"/>
        <v>#N/A</v>
      </c>
      <c r="P42" s="9" t="e">
        <f t="shared" si="5"/>
        <v>#N/A</v>
      </c>
    </row>
    <row r="43" spans="1:16" x14ac:dyDescent="0.2">
      <c r="A43" t="str">
        <f t="shared" si="0"/>
        <v>3 1982</v>
      </c>
      <c r="B43">
        <v>1982</v>
      </c>
      <c r="C43">
        <v>3</v>
      </c>
      <c r="D43" t="s">
        <v>11</v>
      </c>
      <c r="E43" t="s">
        <v>12</v>
      </c>
      <c r="F43">
        <v>16.04</v>
      </c>
      <c r="I43">
        <f t="shared" si="7"/>
        <v>2019</v>
      </c>
      <c r="J43">
        <f t="shared" si="8"/>
        <v>1</v>
      </c>
      <c r="K43" t="str">
        <f t="shared" si="1"/>
        <v>1 2019</v>
      </c>
      <c r="L43" s="14">
        <f t="shared" si="9"/>
        <v>13.57</v>
      </c>
      <c r="M43" s="16">
        <f t="shared" si="6"/>
        <v>14.232926829268298</v>
      </c>
      <c r="N43" s="15">
        <f t="shared" si="3"/>
        <v>20</v>
      </c>
      <c r="O43" s="9" t="e">
        <f t="shared" si="4"/>
        <v>#N/A</v>
      </c>
      <c r="P43" s="9" t="e">
        <f t="shared" si="5"/>
        <v>#N/A</v>
      </c>
    </row>
    <row r="44" spans="1:16" x14ac:dyDescent="0.2">
      <c r="A44" t="str">
        <f t="shared" si="0"/>
        <v>4 1982</v>
      </c>
      <c r="B44">
        <v>1982</v>
      </c>
      <c r="C44">
        <v>4</v>
      </c>
      <c r="D44" t="s">
        <v>11</v>
      </c>
      <c r="E44" t="s">
        <v>12</v>
      </c>
      <c r="F44">
        <v>15.47</v>
      </c>
      <c r="I44">
        <f t="shared" si="7"/>
        <v>2020</v>
      </c>
      <c r="J44">
        <f t="shared" si="8"/>
        <v>1</v>
      </c>
      <c r="K44" t="str">
        <f t="shared" si="1"/>
        <v>1 2020</v>
      </c>
      <c r="L44" s="14">
        <f t="shared" si="9"/>
        <v>13.65</v>
      </c>
      <c r="M44" s="16">
        <f t="shared" si="6"/>
        <v>14.232926829268298</v>
      </c>
      <c r="N44" s="15">
        <f t="shared" si="3"/>
        <v>20</v>
      </c>
      <c r="O44" s="9" t="e">
        <f t="shared" si="4"/>
        <v>#N/A</v>
      </c>
      <c r="P44" s="9" t="e">
        <f t="shared" si="5"/>
        <v>#N/A</v>
      </c>
    </row>
    <row r="45" spans="1:16" x14ac:dyDescent="0.2">
      <c r="A45" t="str">
        <f t="shared" si="0"/>
        <v>5 1982</v>
      </c>
      <c r="B45">
        <v>1982</v>
      </c>
      <c r="C45">
        <v>5</v>
      </c>
      <c r="D45" t="s">
        <v>11</v>
      </c>
      <c r="E45" t="s">
        <v>12</v>
      </c>
      <c r="F45">
        <v>13.97</v>
      </c>
      <c r="I45">
        <f t="shared" si="7"/>
        <v>2021</v>
      </c>
      <c r="J45">
        <f>J32</f>
        <v>1</v>
      </c>
      <c r="K45" t="str">
        <f t="shared" si="1"/>
        <v>1 2021</v>
      </c>
      <c r="L45" s="14" t="e">
        <f t="shared" si="9"/>
        <v>#N/A</v>
      </c>
      <c r="M45" s="16" t="e">
        <f t="shared" si="6"/>
        <v>#N/A</v>
      </c>
      <c r="N45" s="15">
        <f t="shared" si="3"/>
        <v>0</v>
      </c>
      <c r="O45" s="9" t="e">
        <f t="shared" si="4"/>
        <v>#N/A</v>
      </c>
      <c r="P45" s="9" t="e">
        <f t="shared" si="5"/>
        <v>#N/A</v>
      </c>
    </row>
    <row r="46" spans="1:16" x14ac:dyDescent="0.2">
      <c r="A46" t="str">
        <f t="shared" si="0"/>
        <v>6 1982</v>
      </c>
      <c r="B46">
        <v>1982</v>
      </c>
      <c r="C46">
        <v>6</v>
      </c>
      <c r="D46" t="s">
        <v>11</v>
      </c>
      <c r="E46" t="s">
        <v>12</v>
      </c>
      <c r="F46">
        <v>12.48</v>
      </c>
      <c r="I46">
        <v>2022</v>
      </c>
      <c r="J46">
        <f>J33</f>
        <v>1</v>
      </c>
      <c r="K46" t="str">
        <f t="shared" si="1"/>
        <v>1 2022</v>
      </c>
      <c r="L46" s="14" t="e">
        <f t="shared" si="9"/>
        <v>#N/A</v>
      </c>
      <c r="M46" s="16" t="e">
        <f t="shared" si="6"/>
        <v>#N/A</v>
      </c>
      <c r="N46" s="15">
        <f t="shared" si="3"/>
        <v>0</v>
      </c>
      <c r="O46" s="9" t="e">
        <f t="shared" si="4"/>
        <v>#N/A</v>
      </c>
      <c r="P46" s="9" t="e">
        <f t="shared" si="5"/>
        <v>#N/A</v>
      </c>
    </row>
    <row r="47" spans="1:16" x14ac:dyDescent="0.2">
      <c r="A47" t="str">
        <f t="shared" si="0"/>
        <v>7 1982</v>
      </c>
      <c r="B47">
        <v>1982</v>
      </c>
      <c r="C47">
        <v>7</v>
      </c>
      <c r="D47" t="s">
        <v>11</v>
      </c>
      <c r="E47" t="s">
        <v>12</v>
      </c>
      <c r="F47">
        <v>10.37</v>
      </c>
      <c r="I47">
        <v>2023</v>
      </c>
      <c r="J47">
        <f>J34</f>
        <v>1</v>
      </c>
      <c r="K47" t="str">
        <f t="shared" si="1"/>
        <v>1 2023</v>
      </c>
      <c r="L47" s="14" t="e">
        <f t="shared" si="9"/>
        <v>#N/A</v>
      </c>
      <c r="M47" s="16" t="e">
        <f t="shared" si="6"/>
        <v>#N/A</v>
      </c>
      <c r="N47" s="15">
        <f t="shared" si="3"/>
        <v>0</v>
      </c>
      <c r="O47" s="9" t="e">
        <f t="shared" si="4"/>
        <v>#N/A</v>
      </c>
      <c r="P47" s="9" t="e">
        <f t="shared" si="5"/>
        <v>#N/A</v>
      </c>
    </row>
    <row r="48" spans="1:16" x14ac:dyDescent="0.2">
      <c r="A48" t="str">
        <f t="shared" si="0"/>
        <v>8 1982</v>
      </c>
      <c r="B48">
        <v>1982</v>
      </c>
      <c r="C48">
        <v>8</v>
      </c>
      <c r="D48" t="s">
        <v>11</v>
      </c>
      <c r="E48" t="s">
        <v>12</v>
      </c>
      <c r="F48">
        <v>8.14</v>
      </c>
      <c r="I48">
        <f>I3</f>
        <v>1979</v>
      </c>
      <c r="J48">
        <f>J3+1</f>
        <v>2</v>
      </c>
      <c r="K48" t="str">
        <f t="shared" si="1"/>
        <v>2 1979</v>
      </c>
      <c r="L48" s="14">
        <f t="shared" si="9"/>
        <v>16.18</v>
      </c>
      <c r="M48" s="16">
        <f t="shared" si="6"/>
        <v>15.118095238095236</v>
      </c>
      <c r="N48" s="15">
        <f t="shared" si="3"/>
        <v>20</v>
      </c>
      <c r="O48" s="9" t="e">
        <f t="shared" si="4"/>
        <v>#N/A</v>
      </c>
      <c r="P48" s="9" t="e">
        <f t="shared" si="5"/>
        <v>#N/A</v>
      </c>
    </row>
    <row r="49" spans="1:16" x14ac:dyDescent="0.2">
      <c r="A49" t="str">
        <f t="shared" si="0"/>
        <v>9 1982</v>
      </c>
      <c r="B49">
        <v>1982</v>
      </c>
      <c r="C49">
        <v>9</v>
      </c>
      <c r="D49" t="s">
        <v>11</v>
      </c>
      <c r="E49" t="s">
        <v>12</v>
      </c>
      <c r="F49">
        <v>7.3</v>
      </c>
      <c r="I49">
        <f t="shared" ref="I49:I112" si="10">I4</f>
        <v>1980</v>
      </c>
      <c r="J49">
        <f t="shared" ref="J49:J112" si="11">J4+1</f>
        <v>2</v>
      </c>
      <c r="K49" t="str">
        <f t="shared" si="1"/>
        <v>2 1980</v>
      </c>
      <c r="L49" s="14">
        <f t="shared" si="9"/>
        <v>15.96</v>
      </c>
      <c r="M49" s="16">
        <f t="shared" si="6"/>
        <v>15.118095238095236</v>
      </c>
      <c r="N49" s="15">
        <f t="shared" si="3"/>
        <v>20</v>
      </c>
      <c r="O49" s="9" t="e">
        <f t="shared" si="4"/>
        <v>#N/A</v>
      </c>
      <c r="P49" s="9" t="e">
        <f t="shared" si="5"/>
        <v>#N/A</v>
      </c>
    </row>
    <row r="50" spans="1:16" x14ac:dyDescent="0.2">
      <c r="A50" t="str">
        <f t="shared" si="0"/>
        <v>10 1982</v>
      </c>
      <c r="B50">
        <v>1982</v>
      </c>
      <c r="C50">
        <v>10</v>
      </c>
      <c r="D50" t="s">
        <v>11</v>
      </c>
      <c r="E50" t="s">
        <v>12</v>
      </c>
      <c r="F50">
        <v>9.42</v>
      </c>
      <c r="I50">
        <f t="shared" si="10"/>
        <v>1981</v>
      </c>
      <c r="J50">
        <f t="shared" si="11"/>
        <v>2</v>
      </c>
      <c r="K50" t="str">
        <f t="shared" si="1"/>
        <v>2 1981</v>
      </c>
      <c r="L50" s="14">
        <f t="shared" si="9"/>
        <v>15.6</v>
      </c>
      <c r="M50" s="16">
        <f t="shared" si="6"/>
        <v>15.118095238095236</v>
      </c>
      <c r="N50" s="15">
        <f t="shared" si="3"/>
        <v>20</v>
      </c>
      <c r="O50" s="9" t="e">
        <f t="shared" si="4"/>
        <v>#N/A</v>
      </c>
      <c r="P50" s="9" t="e">
        <f t="shared" si="5"/>
        <v>#N/A</v>
      </c>
    </row>
    <row r="51" spans="1:16" x14ac:dyDescent="0.2">
      <c r="A51" t="str">
        <f t="shared" si="0"/>
        <v>11 1982</v>
      </c>
      <c r="B51">
        <v>1982</v>
      </c>
      <c r="C51">
        <v>11</v>
      </c>
      <c r="D51" t="s">
        <v>11</v>
      </c>
      <c r="E51" t="s">
        <v>12</v>
      </c>
      <c r="F51">
        <v>11.63</v>
      </c>
      <c r="I51">
        <f t="shared" si="10"/>
        <v>1982</v>
      </c>
      <c r="J51">
        <f t="shared" si="11"/>
        <v>2</v>
      </c>
      <c r="K51" t="str">
        <f t="shared" si="1"/>
        <v>2 1982</v>
      </c>
      <c r="L51" s="14">
        <f t="shared" si="9"/>
        <v>15.97</v>
      </c>
      <c r="M51" s="16">
        <f t="shared" si="6"/>
        <v>15.118095238095236</v>
      </c>
      <c r="N51" s="15">
        <f t="shared" si="3"/>
        <v>20</v>
      </c>
      <c r="O51" s="9" t="e">
        <f t="shared" si="4"/>
        <v>#N/A</v>
      </c>
      <c r="P51" s="9" t="e">
        <f t="shared" si="5"/>
        <v>#N/A</v>
      </c>
    </row>
    <row r="52" spans="1:16" x14ac:dyDescent="0.2">
      <c r="A52" t="str">
        <f t="shared" si="0"/>
        <v>12 1982</v>
      </c>
      <c r="B52">
        <v>1982</v>
      </c>
      <c r="C52">
        <v>12</v>
      </c>
      <c r="D52" t="s">
        <v>11</v>
      </c>
      <c r="E52" t="s">
        <v>12</v>
      </c>
      <c r="F52">
        <v>13.64</v>
      </c>
      <c r="I52">
        <f t="shared" si="10"/>
        <v>1983</v>
      </c>
      <c r="J52">
        <f t="shared" si="11"/>
        <v>2</v>
      </c>
      <c r="K52" t="str">
        <f t="shared" si="1"/>
        <v>2 1983</v>
      </c>
      <c r="L52" s="14">
        <f t="shared" si="9"/>
        <v>16.010000000000002</v>
      </c>
      <c r="M52" s="16">
        <f t="shared" si="6"/>
        <v>15.118095238095236</v>
      </c>
      <c r="N52" s="15">
        <f t="shared" si="3"/>
        <v>20</v>
      </c>
      <c r="O52" s="9" t="e">
        <f t="shared" si="4"/>
        <v>#N/A</v>
      </c>
      <c r="P52" s="9" t="e">
        <f t="shared" si="5"/>
        <v>#N/A</v>
      </c>
    </row>
    <row r="53" spans="1:16" x14ac:dyDescent="0.2">
      <c r="A53" t="str">
        <f t="shared" si="0"/>
        <v>1 1983</v>
      </c>
      <c r="B53">
        <v>1983</v>
      </c>
      <c r="C53">
        <v>1</v>
      </c>
      <c r="D53" t="s">
        <v>11</v>
      </c>
      <c r="E53" t="s">
        <v>12</v>
      </c>
      <c r="F53">
        <v>14.94</v>
      </c>
      <c r="I53">
        <f t="shared" si="10"/>
        <v>1984</v>
      </c>
      <c r="J53">
        <f t="shared" si="11"/>
        <v>2</v>
      </c>
      <c r="K53" t="str">
        <f t="shared" si="1"/>
        <v>2 1984</v>
      </c>
      <c r="L53" s="14">
        <f t="shared" si="9"/>
        <v>15.3</v>
      </c>
      <c r="M53" s="16">
        <f t="shared" si="6"/>
        <v>15.118095238095236</v>
      </c>
      <c r="N53" s="15">
        <f t="shared" si="3"/>
        <v>20</v>
      </c>
      <c r="O53" s="9" t="e">
        <f t="shared" si="4"/>
        <v>#N/A</v>
      </c>
      <c r="P53" s="9" t="e">
        <f t="shared" si="5"/>
        <v>#N/A</v>
      </c>
    </row>
    <row r="54" spans="1:16" x14ac:dyDescent="0.2">
      <c r="A54" t="str">
        <f t="shared" si="0"/>
        <v>2 1983</v>
      </c>
      <c r="B54">
        <v>1983</v>
      </c>
      <c r="C54">
        <v>2</v>
      </c>
      <c r="D54" t="s">
        <v>11</v>
      </c>
      <c r="E54" t="s">
        <v>12</v>
      </c>
      <c r="F54">
        <v>16.010000000000002</v>
      </c>
      <c r="I54">
        <f t="shared" si="10"/>
        <v>1985</v>
      </c>
      <c r="J54">
        <f t="shared" si="11"/>
        <v>2</v>
      </c>
      <c r="K54" t="str">
        <f t="shared" si="1"/>
        <v>2 1985</v>
      </c>
      <c r="L54" s="14">
        <f t="shared" si="9"/>
        <v>15.47</v>
      </c>
      <c r="M54" s="16">
        <f t="shared" si="6"/>
        <v>15.118095238095236</v>
      </c>
      <c r="N54" s="15">
        <f t="shared" si="3"/>
        <v>20</v>
      </c>
      <c r="O54" s="9" t="e">
        <f t="shared" si="4"/>
        <v>#N/A</v>
      </c>
      <c r="P54" s="9" t="e">
        <f t="shared" si="5"/>
        <v>#N/A</v>
      </c>
    </row>
    <row r="55" spans="1:16" x14ac:dyDescent="0.2">
      <c r="A55" t="str">
        <f t="shared" si="0"/>
        <v>3 1983</v>
      </c>
      <c r="B55">
        <v>1983</v>
      </c>
      <c r="C55">
        <v>3</v>
      </c>
      <c r="D55" t="s">
        <v>11</v>
      </c>
      <c r="E55" t="s">
        <v>12</v>
      </c>
      <c r="F55">
        <v>16.09</v>
      </c>
      <c r="I55">
        <f t="shared" si="10"/>
        <v>1986</v>
      </c>
      <c r="J55">
        <f t="shared" si="11"/>
        <v>2</v>
      </c>
      <c r="K55" t="str">
        <f t="shared" si="1"/>
        <v>2 1986</v>
      </c>
      <c r="L55" s="14">
        <f t="shared" si="9"/>
        <v>15.78</v>
      </c>
      <c r="M55" s="16">
        <f t="shared" si="6"/>
        <v>15.118095238095236</v>
      </c>
      <c r="N55" s="15">
        <f t="shared" si="3"/>
        <v>20</v>
      </c>
      <c r="O55" s="9" t="e">
        <f t="shared" si="4"/>
        <v>#N/A</v>
      </c>
      <c r="P55" s="9" t="e">
        <f t="shared" si="5"/>
        <v>#N/A</v>
      </c>
    </row>
    <row r="56" spans="1:16" x14ac:dyDescent="0.2">
      <c r="A56" t="str">
        <f t="shared" si="0"/>
        <v>4 1983</v>
      </c>
      <c r="B56">
        <v>1983</v>
      </c>
      <c r="C56">
        <v>4</v>
      </c>
      <c r="D56" t="s">
        <v>11</v>
      </c>
      <c r="E56" t="s">
        <v>12</v>
      </c>
      <c r="F56">
        <v>15.17</v>
      </c>
      <c r="I56">
        <f t="shared" si="10"/>
        <v>1987</v>
      </c>
      <c r="J56">
        <f t="shared" si="11"/>
        <v>2</v>
      </c>
      <c r="K56" t="str">
        <f t="shared" si="1"/>
        <v>2 1987</v>
      </c>
      <c r="L56" s="14">
        <f t="shared" si="9"/>
        <v>16.05</v>
      </c>
      <c r="M56" s="16">
        <f t="shared" si="6"/>
        <v>15.118095238095236</v>
      </c>
      <c r="N56" s="15">
        <f t="shared" si="3"/>
        <v>20</v>
      </c>
      <c r="O56" s="9" t="e">
        <f t="shared" si="4"/>
        <v>#N/A</v>
      </c>
      <c r="P56" s="9" t="e">
        <f t="shared" si="5"/>
        <v>#N/A</v>
      </c>
    </row>
    <row r="57" spans="1:16" x14ac:dyDescent="0.2">
      <c r="A57" t="str">
        <f t="shared" si="0"/>
        <v>5 1983</v>
      </c>
      <c r="B57">
        <v>1983</v>
      </c>
      <c r="C57">
        <v>5</v>
      </c>
      <c r="D57" t="s">
        <v>11</v>
      </c>
      <c r="E57" t="s">
        <v>12</v>
      </c>
      <c r="F57">
        <v>13.49</v>
      </c>
      <c r="I57">
        <f t="shared" si="10"/>
        <v>1988</v>
      </c>
      <c r="J57">
        <f t="shared" si="11"/>
        <v>2</v>
      </c>
      <c r="K57" t="str">
        <f t="shared" si="1"/>
        <v>2 1988</v>
      </c>
      <c r="L57" s="14">
        <f t="shared" si="9"/>
        <v>15.58</v>
      </c>
      <c r="M57" s="16">
        <f t="shared" si="6"/>
        <v>15.118095238095236</v>
      </c>
      <c r="N57" s="15">
        <f t="shared" si="3"/>
        <v>20</v>
      </c>
      <c r="O57" s="9" t="e">
        <f t="shared" si="4"/>
        <v>#N/A</v>
      </c>
      <c r="P57" s="9" t="e">
        <f t="shared" si="5"/>
        <v>#N/A</v>
      </c>
    </row>
    <row r="58" spans="1:16" x14ac:dyDescent="0.2">
      <c r="A58" t="str">
        <f t="shared" si="0"/>
        <v>6 1983</v>
      </c>
      <c r="B58">
        <v>1983</v>
      </c>
      <c r="C58">
        <v>6</v>
      </c>
      <c r="D58" t="s">
        <v>11</v>
      </c>
      <c r="E58" t="s">
        <v>12</v>
      </c>
      <c r="F58">
        <v>12.3</v>
      </c>
      <c r="I58">
        <f t="shared" si="10"/>
        <v>1989</v>
      </c>
      <c r="J58">
        <f t="shared" si="11"/>
        <v>2</v>
      </c>
      <c r="K58" t="str">
        <f t="shared" si="1"/>
        <v>2 1989</v>
      </c>
      <c r="L58" s="14">
        <f t="shared" si="9"/>
        <v>15.5</v>
      </c>
      <c r="M58" s="16">
        <f t="shared" si="6"/>
        <v>15.118095238095236</v>
      </c>
      <c r="N58" s="15">
        <f t="shared" si="3"/>
        <v>20</v>
      </c>
      <c r="O58" s="9" t="e">
        <f t="shared" si="4"/>
        <v>#N/A</v>
      </c>
      <c r="P58" s="9" t="e">
        <f t="shared" si="5"/>
        <v>#N/A</v>
      </c>
    </row>
    <row r="59" spans="1:16" x14ac:dyDescent="0.2">
      <c r="A59" t="str">
        <f t="shared" si="0"/>
        <v>7 1983</v>
      </c>
      <c r="B59">
        <v>1983</v>
      </c>
      <c r="C59">
        <v>7</v>
      </c>
      <c r="D59" t="s">
        <v>11</v>
      </c>
      <c r="E59" t="s">
        <v>12</v>
      </c>
      <c r="F59">
        <v>10.57</v>
      </c>
      <c r="I59">
        <f t="shared" si="10"/>
        <v>1990</v>
      </c>
      <c r="J59">
        <f t="shared" si="11"/>
        <v>2</v>
      </c>
      <c r="K59" t="str">
        <f t="shared" si="1"/>
        <v>2 1990</v>
      </c>
      <c r="L59" s="14">
        <f t="shared" si="9"/>
        <v>15.58</v>
      </c>
      <c r="M59" s="16">
        <f t="shared" si="6"/>
        <v>15.118095238095236</v>
      </c>
      <c r="N59" s="15">
        <f t="shared" si="3"/>
        <v>20</v>
      </c>
      <c r="O59" s="9" t="e">
        <f t="shared" si="4"/>
        <v>#N/A</v>
      </c>
      <c r="P59" s="9" t="e">
        <f t="shared" si="5"/>
        <v>#N/A</v>
      </c>
    </row>
    <row r="60" spans="1:16" x14ac:dyDescent="0.2">
      <c r="A60" t="str">
        <f t="shared" si="0"/>
        <v>8 1983</v>
      </c>
      <c r="B60">
        <v>1983</v>
      </c>
      <c r="C60">
        <v>8</v>
      </c>
      <c r="D60" t="s">
        <v>11</v>
      </c>
      <c r="E60" t="s">
        <v>12</v>
      </c>
      <c r="F60">
        <v>8.19</v>
      </c>
      <c r="I60">
        <f t="shared" si="10"/>
        <v>1991</v>
      </c>
      <c r="J60">
        <f t="shared" si="11"/>
        <v>2</v>
      </c>
      <c r="K60" t="str">
        <f t="shared" si="1"/>
        <v>2 1991</v>
      </c>
      <c r="L60" s="14">
        <f t="shared" si="9"/>
        <v>15.25</v>
      </c>
      <c r="M60" s="16">
        <f t="shared" si="6"/>
        <v>15.118095238095236</v>
      </c>
      <c r="N60" s="15">
        <f t="shared" si="3"/>
        <v>20</v>
      </c>
      <c r="O60" s="9" t="e">
        <f t="shared" si="4"/>
        <v>#N/A</v>
      </c>
      <c r="P60" s="9" t="e">
        <f t="shared" si="5"/>
        <v>#N/A</v>
      </c>
    </row>
    <row r="61" spans="1:16" x14ac:dyDescent="0.2">
      <c r="A61" t="str">
        <f t="shared" si="0"/>
        <v>9 1983</v>
      </c>
      <c r="B61">
        <v>1983</v>
      </c>
      <c r="C61">
        <v>9</v>
      </c>
      <c r="D61" t="s">
        <v>11</v>
      </c>
      <c r="E61" t="s">
        <v>12</v>
      </c>
      <c r="F61">
        <v>7.39</v>
      </c>
      <c r="I61">
        <f t="shared" si="10"/>
        <v>1992</v>
      </c>
      <c r="J61">
        <f t="shared" si="11"/>
        <v>2</v>
      </c>
      <c r="K61" t="str">
        <f t="shared" si="1"/>
        <v>2 1992</v>
      </c>
      <c r="L61" s="14">
        <f t="shared" si="9"/>
        <v>15.46</v>
      </c>
      <c r="M61" s="16">
        <f t="shared" si="6"/>
        <v>15.118095238095236</v>
      </c>
      <c r="N61" s="15">
        <f t="shared" si="3"/>
        <v>20</v>
      </c>
      <c r="O61" s="9" t="e">
        <f t="shared" si="4"/>
        <v>#N/A</v>
      </c>
      <c r="P61" s="9" t="e">
        <f t="shared" si="5"/>
        <v>#N/A</v>
      </c>
    </row>
    <row r="62" spans="1:16" x14ac:dyDescent="0.2">
      <c r="A62" t="str">
        <f t="shared" si="0"/>
        <v>10 1983</v>
      </c>
      <c r="B62">
        <v>1983</v>
      </c>
      <c r="C62">
        <v>10</v>
      </c>
      <c r="D62" t="s">
        <v>11</v>
      </c>
      <c r="E62" t="s">
        <v>12</v>
      </c>
      <c r="F62">
        <v>9.33</v>
      </c>
      <c r="I62">
        <f t="shared" si="10"/>
        <v>1993</v>
      </c>
      <c r="J62">
        <f t="shared" si="11"/>
        <v>2</v>
      </c>
      <c r="K62" t="str">
        <f t="shared" si="1"/>
        <v>2 1993</v>
      </c>
      <c r="L62" s="14">
        <f t="shared" si="9"/>
        <v>15.69</v>
      </c>
      <c r="M62" s="16">
        <f t="shared" si="6"/>
        <v>15.118095238095236</v>
      </c>
      <c r="N62" s="15">
        <f t="shared" si="3"/>
        <v>20</v>
      </c>
      <c r="O62" s="9" t="e">
        <f t="shared" si="4"/>
        <v>#N/A</v>
      </c>
      <c r="P62" s="9" t="e">
        <f t="shared" si="5"/>
        <v>#N/A</v>
      </c>
    </row>
    <row r="63" spans="1:16" x14ac:dyDescent="0.2">
      <c r="A63" t="str">
        <f t="shared" si="0"/>
        <v>11 1983</v>
      </c>
      <c r="B63">
        <v>1983</v>
      </c>
      <c r="C63">
        <v>11</v>
      </c>
      <c r="D63" t="s">
        <v>11</v>
      </c>
      <c r="E63" t="s">
        <v>12</v>
      </c>
      <c r="F63">
        <v>11.46</v>
      </c>
      <c r="I63">
        <f t="shared" si="10"/>
        <v>1994</v>
      </c>
      <c r="J63">
        <f t="shared" si="11"/>
        <v>2</v>
      </c>
      <c r="K63" t="str">
        <f t="shared" si="1"/>
        <v>2 1994</v>
      </c>
      <c r="L63" s="14">
        <f t="shared" si="9"/>
        <v>15.56</v>
      </c>
      <c r="M63" s="16">
        <f t="shared" si="6"/>
        <v>15.118095238095236</v>
      </c>
      <c r="N63" s="15">
        <f t="shared" si="3"/>
        <v>20</v>
      </c>
      <c r="O63" s="9" t="e">
        <f t="shared" si="4"/>
        <v>#N/A</v>
      </c>
      <c r="P63" s="9" t="e">
        <f t="shared" si="5"/>
        <v>#N/A</v>
      </c>
    </row>
    <row r="64" spans="1:16" x14ac:dyDescent="0.2">
      <c r="A64" t="str">
        <f t="shared" si="0"/>
        <v>12 1983</v>
      </c>
      <c r="B64">
        <v>1983</v>
      </c>
      <c r="C64">
        <v>12</v>
      </c>
      <c r="D64" t="s">
        <v>11</v>
      </c>
      <c r="E64" t="s">
        <v>12</v>
      </c>
      <c r="F64">
        <v>13.3</v>
      </c>
      <c r="I64">
        <f t="shared" si="10"/>
        <v>1995</v>
      </c>
      <c r="J64">
        <f t="shared" si="11"/>
        <v>2</v>
      </c>
      <c r="K64" t="str">
        <f t="shared" si="1"/>
        <v>2 1995</v>
      </c>
      <c r="L64" s="14">
        <f t="shared" si="9"/>
        <v>15.23</v>
      </c>
      <c r="M64" s="16">
        <f t="shared" si="6"/>
        <v>15.118095238095236</v>
      </c>
      <c r="N64" s="15">
        <f t="shared" si="3"/>
        <v>20</v>
      </c>
      <c r="O64" s="9" t="e">
        <f t="shared" si="4"/>
        <v>#N/A</v>
      </c>
      <c r="P64" s="9" t="e">
        <f t="shared" si="5"/>
        <v>#N/A</v>
      </c>
    </row>
    <row r="65" spans="1:16" x14ac:dyDescent="0.2">
      <c r="A65" t="str">
        <f t="shared" si="0"/>
        <v>1 1984</v>
      </c>
      <c r="B65">
        <v>1984</v>
      </c>
      <c r="C65">
        <v>1</v>
      </c>
      <c r="D65" t="s">
        <v>11</v>
      </c>
      <c r="E65" t="s">
        <v>12</v>
      </c>
      <c r="F65">
        <v>14.47</v>
      </c>
      <c r="I65">
        <f t="shared" si="10"/>
        <v>1996</v>
      </c>
      <c r="J65">
        <f t="shared" si="11"/>
        <v>2</v>
      </c>
      <c r="K65" t="str">
        <f t="shared" si="1"/>
        <v>2 1996</v>
      </c>
      <c r="L65" s="14">
        <f t="shared" si="9"/>
        <v>15.15</v>
      </c>
      <c r="M65" s="16">
        <f t="shared" si="6"/>
        <v>15.118095238095236</v>
      </c>
      <c r="N65" s="15">
        <f t="shared" si="3"/>
        <v>20</v>
      </c>
      <c r="O65" s="9" t="e">
        <f t="shared" si="4"/>
        <v>#N/A</v>
      </c>
      <c r="P65" s="9" t="e">
        <f t="shared" si="5"/>
        <v>#N/A</v>
      </c>
    </row>
    <row r="66" spans="1:16" x14ac:dyDescent="0.2">
      <c r="A66" t="str">
        <f t="shared" si="0"/>
        <v>2 1984</v>
      </c>
      <c r="B66">
        <v>1984</v>
      </c>
      <c r="C66">
        <v>2</v>
      </c>
      <c r="D66" t="s">
        <v>11</v>
      </c>
      <c r="E66" t="s">
        <v>12</v>
      </c>
      <c r="F66">
        <v>15.3</v>
      </c>
      <c r="I66">
        <f t="shared" si="10"/>
        <v>1997</v>
      </c>
      <c r="J66">
        <f t="shared" si="11"/>
        <v>2</v>
      </c>
      <c r="K66" t="str">
        <f t="shared" si="1"/>
        <v>2 1997</v>
      </c>
      <c r="L66" s="14">
        <f t="shared" si="9"/>
        <v>15.44</v>
      </c>
      <c r="M66" s="16">
        <f t="shared" si="6"/>
        <v>15.118095238095236</v>
      </c>
      <c r="N66" s="15">
        <f t="shared" si="3"/>
        <v>20</v>
      </c>
      <c r="O66" s="9" t="e">
        <f t="shared" si="4"/>
        <v>#N/A</v>
      </c>
      <c r="P66" s="9" t="e">
        <f t="shared" si="5"/>
        <v>#N/A</v>
      </c>
    </row>
    <row r="67" spans="1:16" x14ac:dyDescent="0.2">
      <c r="A67" t="str">
        <f t="shared" ref="A67:A130" si="12">C67&amp;" "&amp;B67</f>
        <v>3 1984</v>
      </c>
      <c r="B67">
        <v>1984</v>
      </c>
      <c r="C67">
        <v>3</v>
      </c>
      <c r="D67" t="s">
        <v>11</v>
      </c>
      <c r="E67" t="s">
        <v>12</v>
      </c>
      <c r="F67">
        <v>15.58</v>
      </c>
      <c r="I67">
        <f t="shared" si="10"/>
        <v>1998</v>
      </c>
      <c r="J67">
        <f t="shared" si="11"/>
        <v>2</v>
      </c>
      <c r="K67" t="str">
        <f t="shared" ref="K67:K130" si="13">J67&amp;" "&amp;I67</f>
        <v>2 1998</v>
      </c>
      <c r="L67" s="14">
        <f t="shared" ref="L67" si="14">IF(VLOOKUP(K67,$A$3:$F$506,6,0)&lt;&gt;0,VLOOKUP(K67,$A$3:$F$506,6,0),NA())</f>
        <v>15.75</v>
      </c>
      <c r="M67" s="16">
        <f t="shared" ref="M67:M130" si="15">IF(I67&lt;=2020,AVERAGEIF($C$3:$C$506,J67,$F$3:$F$506),NA())</f>
        <v>15.118095238095236</v>
      </c>
      <c r="N67" s="15">
        <f t="shared" ref="N67:N130" si="16">IF(I67&lt;=2020,20,0)</f>
        <v>20</v>
      </c>
      <c r="O67" s="9" t="e">
        <f t="shared" ref="O67:O130" si="17">IF(I67=2000,0,NA())</f>
        <v>#N/A</v>
      </c>
      <c r="P67" s="9" t="e">
        <f t="shared" ref="P67:P130" si="18">IF(I67=2000,TEXT(J67*29,"mmm"),NA())</f>
        <v>#N/A</v>
      </c>
    </row>
    <row r="68" spans="1:16" x14ac:dyDescent="0.2">
      <c r="A68" t="str">
        <f t="shared" si="12"/>
        <v>4 1984</v>
      </c>
      <c r="B68">
        <v>1984</v>
      </c>
      <c r="C68">
        <v>4</v>
      </c>
      <c r="D68" t="s">
        <v>11</v>
      </c>
      <c r="E68" t="s">
        <v>12</v>
      </c>
      <c r="F68">
        <v>15.01</v>
      </c>
      <c r="I68">
        <f t="shared" si="10"/>
        <v>1999</v>
      </c>
      <c r="J68">
        <f t="shared" si="11"/>
        <v>2</v>
      </c>
      <c r="K68" t="str">
        <f t="shared" si="13"/>
        <v>2 1999</v>
      </c>
      <c r="L68" s="14">
        <f t="shared" ref="L68:L131" si="19">IF(VLOOKUP(K68,$A$3:$F$506,6,0)&lt;&gt;0,VLOOKUP(K68,$A$3:$F$506,6,0),NA())</f>
        <v>15.31</v>
      </c>
      <c r="M68" s="16">
        <f t="shared" si="15"/>
        <v>15.118095238095236</v>
      </c>
      <c r="N68" s="15">
        <f t="shared" si="16"/>
        <v>20</v>
      </c>
      <c r="O68" s="9" t="e">
        <f t="shared" si="17"/>
        <v>#N/A</v>
      </c>
      <c r="P68" s="9" t="e">
        <f t="shared" si="18"/>
        <v>#N/A</v>
      </c>
    </row>
    <row r="69" spans="1:16" x14ac:dyDescent="0.2">
      <c r="A69" t="str">
        <f t="shared" si="12"/>
        <v>5 1984</v>
      </c>
      <c r="B69">
        <v>1984</v>
      </c>
      <c r="C69">
        <v>5</v>
      </c>
      <c r="D69" t="s">
        <v>11</v>
      </c>
      <c r="E69" t="s">
        <v>12</v>
      </c>
      <c r="F69">
        <v>13.58</v>
      </c>
      <c r="I69">
        <f t="shared" si="10"/>
        <v>2000</v>
      </c>
      <c r="J69">
        <f t="shared" si="11"/>
        <v>2</v>
      </c>
      <c r="K69" t="str">
        <f t="shared" si="13"/>
        <v>2 2000</v>
      </c>
      <c r="L69" s="14">
        <f t="shared" si="19"/>
        <v>15.14</v>
      </c>
      <c r="M69" s="16">
        <f t="shared" si="15"/>
        <v>15.118095238095236</v>
      </c>
      <c r="N69" s="15">
        <f t="shared" si="16"/>
        <v>20</v>
      </c>
      <c r="O69" s="9">
        <f t="shared" si="17"/>
        <v>0</v>
      </c>
      <c r="P69" s="9" t="str">
        <f t="shared" si="18"/>
        <v>Feb</v>
      </c>
    </row>
    <row r="70" spans="1:16" x14ac:dyDescent="0.2">
      <c r="A70" t="str">
        <f t="shared" si="12"/>
        <v>6 1984</v>
      </c>
      <c r="B70">
        <v>1984</v>
      </c>
      <c r="C70">
        <v>6</v>
      </c>
      <c r="D70" t="s">
        <v>11</v>
      </c>
      <c r="E70" t="s">
        <v>12</v>
      </c>
      <c r="F70">
        <v>12.15</v>
      </c>
      <c r="I70">
        <f t="shared" si="10"/>
        <v>2001</v>
      </c>
      <c r="J70">
        <f t="shared" si="11"/>
        <v>2</v>
      </c>
      <c r="K70" t="str">
        <f t="shared" si="13"/>
        <v>2 2001</v>
      </c>
      <c r="L70" s="14">
        <f t="shared" si="19"/>
        <v>15.21</v>
      </c>
      <c r="M70" s="16">
        <f t="shared" si="15"/>
        <v>15.118095238095236</v>
      </c>
      <c r="N70" s="15">
        <f t="shared" si="16"/>
        <v>20</v>
      </c>
      <c r="O70" s="9" t="e">
        <f t="shared" si="17"/>
        <v>#N/A</v>
      </c>
      <c r="P70" s="9" t="e">
        <f t="shared" si="18"/>
        <v>#N/A</v>
      </c>
    </row>
    <row r="71" spans="1:16" x14ac:dyDescent="0.2">
      <c r="A71" t="str">
        <f t="shared" si="12"/>
        <v>7 1984</v>
      </c>
      <c r="B71">
        <v>1984</v>
      </c>
      <c r="C71">
        <v>7</v>
      </c>
      <c r="D71" t="s">
        <v>11</v>
      </c>
      <c r="E71" t="s">
        <v>12</v>
      </c>
      <c r="F71">
        <v>9.98</v>
      </c>
      <c r="I71">
        <f t="shared" si="10"/>
        <v>2002</v>
      </c>
      <c r="J71">
        <f t="shared" si="11"/>
        <v>2</v>
      </c>
      <c r="K71" t="str">
        <f t="shared" si="13"/>
        <v>2 2002</v>
      </c>
      <c r="L71" s="14">
        <f t="shared" si="19"/>
        <v>15.34</v>
      </c>
      <c r="M71" s="16">
        <f t="shared" si="15"/>
        <v>15.118095238095236</v>
      </c>
      <c r="N71" s="15">
        <f t="shared" si="16"/>
        <v>20</v>
      </c>
      <c r="O71" s="9" t="e">
        <f t="shared" si="17"/>
        <v>#N/A</v>
      </c>
      <c r="P71" s="9" t="e">
        <f t="shared" si="18"/>
        <v>#N/A</v>
      </c>
    </row>
    <row r="72" spans="1:16" x14ac:dyDescent="0.2">
      <c r="A72" t="str">
        <f t="shared" si="12"/>
        <v>8 1984</v>
      </c>
      <c r="B72">
        <v>1984</v>
      </c>
      <c r="C72">
        <v>8</v>
      </c>
      <c r="D72" t="s">
        <v>11</v>
      </c>
      <c r="E72" t="s">
        <v>12</v>
      </c>
      <c r="F72">
        <v>7.77</v>
      </c>
      <c r="I72">
        <f t="shared" si="10"/>
        <v>2003</v>
      </c>
      <c r="J72">
        <f t="shared" si="11"/>
        <v>2</v>
      </c>
      <c r="K72" t="str">
        <f t="shared" si="13"/>
        <v>2 2003</v>
      </c>
      <c r="L72" s="14">
        <f t="shared" si="19"/>
        <v>15.19</v>
      </c>
      <c r="M72" s="16">
        <f t="shared" si="15"/>
        <v>15.118095238095236</v>
      </c>
      <c r="N72" s="15">
        <f t="shared" si="16"/>
        <v>20</v>
      </c>
      <c r="O72" s="9" t="e">
        <f t="shared" si="17"/>
        <v>#N/A</v>
      </c>
      <c r="P72" s="9" t="e">
        <f t="shared" si="18"/>
        <v>#N/A</v>
      </c>
    </row>
    <row r="73" spans="1:16" x14ac:dyDescent="0.2">
      <c r="A73" t="str">
        <f t="shared" si="12"/>
        <v>9 1984</v>
      </c>
      <c r="B73">
        <v>1984</v>
      </c>
      <c r="C73">
        <v>9</v>
      </c>
      <c r="D73" t="s">
        <v>11</v>
      </c>
      <c r="E73" t="s">
        <v>12</v>
      </c>
      <c r="F73">
        <v>6.81</v>
      </c>
      <c r="I73">
        <f t="shared" si="10"/>
        <v>2004</v>
      </c>
      <c r="J73">
        <f t="shared" si="11"/>
        <v>2</v>
      </c>
      <c r="K73" t="str">
        <f t="shared" si="13"/>
        <v>2 2004</v>
      </c>
      <c r="L73" s="14">
        <f t="shared" si="19"/>
        <v>14.91</v>
      </c>
      <c r="M73" s="16">
        <f t="shared" si="15"/>
        <v>15.118095238095236</v>
      </c>
      <c r="N73" s="15">
        <f t="shared" si="16"/>
        <v>20</v>
      </c>
      <c r="O73" s="9" t="e">
        <f t="shared" si="17"/>
        <v>#N/A</v>
      </c>
      <c r="P73" s="9" t="e">
        <f t="shared" si="18"/>
        <v>#N/A</v>
      </c>
    </row>
    <row r="74" spans="1:16" x14ac:dyDescent="0.2">
      <c r="A74" t="str">
        <f t="shared" si="12"/>
        <v>10 1984</v>
      </c>
      <c r="B74">
        <v>1984</v>
      </c>
      <c r="C74">
        <v>10</v>
      </c>
      <c r="D74" t="s">
        <v>11</v>
      </c>
      <c r="E74" t="s">
        <v>12</v>
      </c>
      <c r="F74">
        <v>8.56</v>
      </c>
      <c r="I74">
        <f t="shared" si="10"/>
        <v>2005</v>
      </c>
      <c r="J74">
        <f t="shared" si="11"/>
        <v>2</v>
      </c>
      <c r="K74" t="str">
        <f t="shared" si="13"/>
        <v>2 2005</v>
      </c>
      <c r="L74" s="14">
        <f t="shared" si="19"/>
        <v>14.37</v>
      </c>
      <c r="M74" s="16">
        <f t="shared" si="15"/>
        <v>15.118095238095236</v>
      </c>
      <c r="N74" s="15">
        <f t="shared" si="16"/>
        <v>20</v>
      </c>
      <c r="O74" s="9" t="e">
        <f t="shared" si="17"/>
        <v>#N/A</v>
      </c>
      <c r="P74" s="9" t="e">
        <f t="shared" si="18"/>
        <v>#N/A</v>
      </c>
    </row>
    <row r="75" spans="1:16" x14ac:dyDescent="0.2">
      <c r="A75" t="str">
        <f t="shared" si="12"/>
        <v>11 1984</v>
      </c>
      <c r="B75">
        <v>1984</v>
      </c>
      <c r="C75">
        <v>11</v>
      </c>
      <c r="D75" t="s">
        <v>11</v>
      </c>
      <c r="E75" t="s">
        <v>12</v>
      </c>
      <c r="F75">
        <v>10.84</v>
      </c>
      <c r="I75">
        <f t="shared" si="10"/>
        <v>2006</v>
      </c>
      <c r="J75">
        <f t="shared" si="11"/>
        <v>2</v>
      </c>
      <c r="K75" t="str">
        <f t="shared" si="13"/>
        <v>2 2006</v>
      </c>
      <c r="L75" s="14">
        <f t="shared" si="19"/>
        <v>14.32</v>
      </c>
      <c r="M75" s="16">
        <f t="shared" si="15"/>
        <v>15.118095238095236</v>
      </c>
      <c r="N75" s="15">
        <f t="shared" si="16"/>
        <v>20</v>
      </c>
      <c r="O75" s="9" t="e">
        <f t="shared" si="17"/>
        <v>#N/A</v>
      </c>
      <c r="P75" s="9" t="e">
        <f t="shared" si="18"/>
        <v>#N/A</v>
      </c>
    </row>
    <row r="76" spans="1:16" x14ac:dyDescent="0.2">
      <c r="A76" t="str">
        <f t="shared" si="12"/>
        <v>12 1984</v>
      </c>
      <c r="B76">
        <v>1984</v>
      </c>
      <c r="C76">
        <v>12</v>
      </c>
      <c r="D76" t="s">
        <v>11</v>
      </c>
      <c r="E76" t="s">
        <v>12</v>
      </c>
      <c r="F76">
        <v>12.99</v>
      </c>
      <c r="I76">
        <f t="shared" si="10"/>
        <v>2007</v>
      </c>
      <c r="J76">
        <f t="shared" si="11"/>
        <v>2</v>
      </c>
      <c r="K76" t="str">
        <f t="shared" si="13"/>
        <v>2 2007</v>
      </c>
      <c r="L76" s="14">
        <f t="shared" si="19"/>
        <v>14.51</v>
      </c>
      <c r="M76" s="16">
        <f t="shared" si="15"/>
        <v>15.118095238095236</v>
      </c>
      <c r="N76" s="15">
        <f t="shared" si="16"/>
        <v>20</v>
      </c>
      <c r="O76" s="9" t="e">
        <f t="shared" si="17"/>
        <v>#N/A</v>
      </c>
      <c r="P76" s="9" t="e">
        <f t="shared" si="18"/>
        <v>#N/A</v>
      </c>
    </row>
    <row r="77" spans="1:16" x14ac:dyDescent="0.2">
      <c r="A77" t="str">
        <f t="shared" si="12"/>
        <v>1 1985</v>
      </c>
      <c r="B77">
        <v>1985</v>
      </c>
      <c r="C77">
        <v>1</v>
      </c>
      <c r="D77" t="s">
        <v>11</v>
      </c>
      <c r="E77" t="s">
        <v>12</v>
      </c>
      <c r="F77">
        <v>14.72</v>
      </c>
      <c r="I77">
        <f t="shared" si="10"/>
        <v>2008</v>
      </c>
      <c r="J77">
        <f t="shared" si="11"/>
        <v>2</v>
      </c>
      <c r="K77" t="str">
        <f t="shared" si="13"/>
        <v>2 2008</v>
      </c>
      <c r="L77" s="14">
        <f t="shared" si="19"/>
        <v>14.95</v>
      </c>
      <c r="M77" s="16">
        <f t="shared" si="15"/>
        <v>15.118095238095236</v>
      </c>
      <c r="N77" s="15">
        <f t="shared" si="16"/>
        <v>20</v>
      </c>
      <c r="O77" s="9" t="e">
        <f t="shared" si="17"/>
        <v>#N/A</v>
      </c>
      <c r="P77" s="9" t="e">
        <f t="shared" si="18"/>
        <v>#N/A</v>
      </c>
    </row>
    <row r="78" spans="1:16" x14ac:dyDescent="0.2">
      <c r="A78" t="str">
        <f t="shared" si="12"/>
        <v>2 1985</v>
      </c>
      <c r="B78">
        <v>1985</v>
      </c>
      <c r="C78">
        <v>2</v>
      </c>
      <c r="D78" t="s">
        <v>11</v>
      </c>
      <c r="E78" t="s">
        <v>12</v>
      </c>
      <c r="F78">
        <v>15.47</v>
      </c>
      <c r="I78">
        <f t="shared" si="10"/>
        <v>2009</v>
      </c>
      <c r="J78">
        <f t="shared" si="11"/>
        <v>2</v>
      </c>
      <c r="K78" t="str">
        <f t="shared" si="13"/>
        <v>2 2009</v>
      </c>
      <c r="L78" s="14">
        <f t="shared" si="19"/>
        <v>14.81</v>
      </c>
      <c r="M78" s="16">
        <f t="shared" si="15"/>
        <v>15.118095238095236</v>
      </c>
      <c r="N78" s="15">
        <f t="shared" si="16"/>
        <v>20</v>
      </c>
      <c r="O78" s="9" t="e">
        <f t="shared" si="17"/>
        <v>#N/A</v>
      </c>
      <c r="P78" s="9" t="e">
        <f t="shared" si="18"/>
        <v>#N/A</v>
      </c>
    </row>
    <row r="79" spans="1:16" x14ac:dyDescent="0.2">
      <c r="A79" t="str">
        <f t="shared" si="12"/>
        <v>3 1985</v>
      </c>
      <c r="B79">
        <v>1985</v>
      </c>
      <c r="C79">
        <v>3</v>
      </c>
      <c r="D79" t="s">
        <v>11</v>
      </c>
      <c r="E79" t="s">
        <v>12</v>
      </c>
      <c r="F79">
        <v>15.89</v>
      </c>
      <c r="I79">
        <f t="shared" si="10"/>
        <v>2010</v>
      </c>
      <c r="J79">
        <f t="shared" si="11"/>
        <v>2</v>
      </c>
      <c r="K79" t="str">
        <f t="shared" si="13"/>
        <v>2 2010</v>
      </c>
      <c r="L79" s="14">
        <f t="shared" si="19"/>
        <v>14.58</v>
      </c>
      <c r="M79" s="16">
        <f t="shared" si="15"/>
        <v>15.118095238095236</v>
      </c>
      <c r="N79" s="15">
        <f t="shared" si="16"/>
        <v>20</v>
      </c>
      <c r="O79" s="9" t="e">
        <f t="shared" si="17"/>
        <v>#N/A</v>
      </c>
      <c r="P79" s="9" t="e">
        <f t="shared" si="18"/>
        <v>#N/A</v>
      </c>
    </row>
    <row r="80" spans="1:16" x14ac:dyDescent="0.2">
      <c r="A80" t="str">
        <f t="shared" si="12"/>
        <v>4 1985</v>
      </c>
      <c r="B80">
        <v>1985</v>
      </c>
      <c r="C80">
        <v>4</v>
      </c>
      <c r="D80" t="s">
        <v>11</v>
      </c>
      <c r="E80" t="s">
        <v>12</v>
      </c>
      <c r="F80">
        <v>15.36</v>
      </c>
      <c r="I80">
        <f t="shared" si="10"/>
        <v>2011</v>
      </c>
      <c r="J80">
        <f t="shared" si="11"/>
        <v>2</v>
      </c>
      <c r="K80" t="str">
        <f t="shared" si="13"/>
        <v>2 2011</v>
      </c>
      <c r="L80" s="14">
        <f t="shared" si="19"/>
        <v>14.36</v>
      </c>
      <c r="M80" s="16">
        <f t="shared" si="15"/>
        <v>15.118095238095236</v>
      </c>
      <c r="N80" s="15">
        <f t="shared" si="16"/>
        <v>20</v>
      </c>
      <c r="O80" s="9" t="e">
        <f t="shared" si="17"/>
        <v>#N/A</v>
      </c>
      <c r="P80" s="9" t="e">
        <f t="shared" si="18"/>
        <v>#N/A</v>
      </c>
    </row>
    <row r="81" spans="1:16" x14ac:dyDescent="0.2">
      <c r="A81" t="str">
        <f t="shared" si="12"/>
        <v>5 1985</v>
      </c>
      <c r="B81">
        <v>1985</v>
      </c>
      <c r="C81">
        <v>5</v>
      </c>
      <c r="D81" t="s">
        <v>11</v>
      </c>
      <c r="E81" t="s">
        <v>12</v>
      </c>
      <c r="F81">
        <v>14.07</v>
      </c>
      <c r="I81">
        <f t="shared" si="10"/>
        <v>2012</v>
      </c>
      <c r="J81">
        <f t="shared" si="11"/>
        <v>2</v>
      </c>
      <c r="K81" t="str">
        <f t="shared" si="13"/>
        <v>2 2012</v>
      </c>
      <c r="L81" s="14">
        <f t="shared" si="19"/>
        <v>14.55</v>
      </c>
      <c r="M81" s="16">
        <f t="shared" si="15"/>
        <v>15.118095238095236</v>
      </c>
      <c r="N81" s="15">
        <f t="shared" si="16"/>
        <v>20</v>
      </c>
      <c r="O81" s="9" t="e">
        <f t="shared" si="17"/>
        <v>#N/A</v>
      </c>
      <c r="P81" s="9" t="e">
        <f t="shared" si="18"/>
        <v>#N/A</v>
      </c>
    </row>
    <row r="82" spans="1:16" x14ac:dyDescent="0.2">
      <c r="A82" t="str">
        <f t="shared" si="12"/>
        <v>6 1985</v>
      </c>
      <c r="B82">
        <v>1985</v>
      </c>
      <c r="C82">
        <v>6</v>
      </c>
      <c r="D82" t="s">
        <v>11</v>
      </c>
      <c r="E82" t="s">
        <v>12</v>
      </c>
      <c r="F82">
        <v>12.22</v>
      </c>
      <c r="I82">
        <f t="shared" si="10"/>
        <v>2013</v>
      </c>
      <c r="J82">
        <f t="shared" si="11"/>
        <v>2</v>
      </c>
      <c r="K82" t="str">
        <f t="shared" si="13"/>
        <v>2 2013</v>
      </c>
      <c r="L82" s="14">
        <f t="shared" si="19"/>
        <v>14.72</v>
      </c>
      <c r="M82" s="16">
        <f t="shared" si="15"/>
        <v>15.118095238095236</v>
      </c>
      <c r="N82" s="15">
        <f t="shared" si="16"/>
        <v>20</v>
      </c>
      <c r="O82" s="9" t="e">
        <f t="shared" si="17"/>
        <v>#N/A</v>
      </c>
      <c r="P82" s="9" t="e">
        <f t="shared" si="18"/>
        <v>#N/A</v>
      </c>
    </row>
    <row r="83" spans="1:16" x14ac:dyDescent="0.2">
      <c r="A83" t="str">
        <f t="shared" si="12"/>
        <v>7 1985</v>
      </c>
      <c r="B83">
        <v>1985</v>
      </c>
      <c r="C83">
        <v>7</v>
      </c>
      <c r="D83" t="s">
        <v>11</v>
      </c>
      <c r="E83" t="s">
        <v>12</v>
      </c>
      <c r="F83">
        <v>9.74</v>
      </c>
      <c r="I83">
        <f t="shared" si="10"/>
        <v>2014</v>
      </c>
      <c r="J83">
        <f t="shared" si="11"/>
        <v>2</v>
      </c>
      <c r="K83" t="str">
        <f t="shared" si="13"/>
        <v>2 2014</v>
      </c>
      <c r="L83" s="14">
        <f t="shared" si="19"/>
        <v>14.42</v>
      </c>
      <c r="M83" s="16">
        <f t="shared" si="15"/>
        <v>15.118095238095236</v>
      </c>
      <c r="N83" s="15">
        <f t="shared" si="16"/>
        <v>20</v>
      </c>
      <c r="O83" s="9" t="e">
        <f t="shared" si="17"/>
        <v>#N/A</v>
      </c>
      <c r="P83" s="9" t="e">
        <f t="shared" si="18"/>
        <v>#N/A</v>
      </c>
    </row>
    <row r="84" spans="1:16" x14ac:dyDescent="0.2">
      <c r="A84" t="str">
        <f t="shared" si="12"/>
        <v>8 1985</v>
      </c>
      <c r="B84">
        <v>1985</v>
      </c>
      <c r="C84">
        <v>8</v>
      </c>
      <c r="D84" t="s">
        <v>11</v>
      </c>
      <c r="E84" t="s">
        <v>12</v>
      </c>
      <c r="F84">
        <v>7.4</v>
      </c>
      <c r="I84">
        <f t="shared" si="10"/>
        <v>2015</v>
      </c>
      <c r="J84">
        <f t="shared" si="11"/>
        <v>2</v>
      </c>
      <c r="K84" t="str">
        <f t="shared" si="13"/>
        <v>2 2015</v>
      </c>
      <c r="L84" s="14">
        <f t="shared" si="19"/>
        <v>14.4</v>
      </c>
      <c r="M84" s="16">
        <f t="shared" si="15"/>
        <v>15.118095238095236</v>
      </c>
      <c r="N84" s="15">
        <f t="shared" si="16"/>
        <v>20</v>
      </c>
      <c r="O84" s="9" t="e">
        <f t="shared" si="17"/>
        <v>#N/A</v>
      </c>
      <c r="P84" s="9" t="e">
        <f t="shared" si="18"/>
        <v>#N/A</v>
      </c>
    </row>
    <row r="85" spans="1:16" x14ac:dyDescent="0.2">
      <c r="A85" t="str">
        <f t="shared" si="12"/>
        <v>9 1985</v>
      </c>
      <c r="B85">
        <v>1985</v>
      </c>
      <c r="C85">
        <v>9</v>
      </c>
      <c r="D85" t="s">
        <v>11</v>
      </c>
      <c r="E85" t="s">
        <v>12</v>
      </c>
      <c r="F85">
        <v>6.7</v>
      </c>
      <c r="I85">
        <f t="shared" si="10"/>
        <v>2016</v>
      </c>
      <c r="J85">
        <f t="shared" si="11"/>
        <v>2</v>
      </c>
      <c r="K85" t="str">
        <f t="shared" si="13"/>
        <v>2 2016</v>
      </c>
      <c r="L85" s="14">
        <f t="shared" si="19"/>
        <v>14.2</v>
      </c>
      <c r="M85" s="16">
        <f t="shared" si="15"/>
        <v>15.118095238095236</v>
      </c>
      <c r="N85" s="15">
        <f t="shared" si="16"/>
        <v>20</v>
      </c>
      <c r="O85" s="9" t="e">
        <f t="shared" si="17"/>
        <v>#N/A</v>
      </c>
      <c r="P85" s="9" t="e">
        <f t="shared" si="18"/>
        <v>#N/A</v>
      </c>
    </row>
    <row r="86" spans="1:16" x14ac:dyDescent="0.2">
      <c r="A86" t="str">
        <f t="shared" si="12"/>
        <v>10 1985</v>
      </c>
      <c r="B86">
        <v>1985</v>
      </c>
      <c r="C86">
        <v>10</v>
      </c>
      <c r="D86" t="s">
        <v>11</v>
      </c>
      <c r="E86" t="s">
        <v>12</v>
      </c>
      <c r="F86">
        <v>8.5500000000000007</v>
      </c>
      <c r="I86">
        <f t="shared" si="10"/>
        <v>2017</v>
      </c>
      <c r="J86">
        <f t="shared" si="11"/>
        <v>2</v>
      </c>
      <c r="K86" t="str">
        <f t="shared" si="13"/>
        <v>2 2017</v>
      </c>
      <c r="L86" s="14">
        <f t="shared" si="19"/>
        <v>14.12</v>
      </c>
      <c r="M86" s="16">
        <f t="shared" si="15"/>
        <v>15.118095238095236</v>
      </c>
      <c r="N86" s="15">
        <f t="shared" si="16"/>
        <v>20</v>
      </c>
      <c r="O86" s="9" t="e">
        <f t="shared" si="17"/>
        <v>#N/A</v>
      </c>
      <c r="P86" s="9" t="e">
        <f t="shared" si="18"/>
        <v>#N/A</v>
      </c>
    </row>
    <row r="87" spans="1:16" x14ac:dyDescent="0.2">
      <c r="A87" t="str">
        <f t="shared" si="12"/>
        <v>11 1985</v>
      </c>
      <c r="B87">
        <v>1985</v>
      </c>
      <c r="C87">
        <v>11</v>
      </c>
      <c r="D87" t="s">
        <v>11</v>
      </c>
      <c r="E87" t="s">
        <v>12</v>
      </c>
      <c r="F87">
        <v>11.02</v>
      </c>
      <c r="I87">
        <f t="shared" si="10"/>
        <v>2018</v>
      </c>
      <c r="J87">
        <f t="shared" si="11"/>
        <v>2</v>
      </c>
      <c r="K87" t="str">
        <f t="shared" si="13"/>
        <v>2 2018</v>
      </c>
      <c r="L87" s="14">
        <f t="shared" si="19"/>
        <v>13.97</v>
      </c>
      <c r="M87" s="16">
        <f t="shared" si="15"/>
        <v>15.118095238095236</v>
      </c>
      <c r="N87" s="15">
        <f t="shared" si="16"/>
        <v>20</v>
      </c>
      <c r="O87" s="9" t="e">
        <f t="shared" si="17"/>
        <v>#N/A</v>
      </c>
      <c r="P87" s="9" t="e">
        <f t="shared" si="18"/>
        <v>#N/A</v>
      </c>
    </row>
    <row r="88" spans="1:16" x14ac:dyDescent="0.2">
      <c r="A88" t="str">
        <f t="shared" si="12"/>
        <v>12 1985</v>
      </c>
      <c r="B88">
        <v>1985</v>
      </c>
      <c r="C88">
        <v>12</v>
      </c>
      <c r="D88" t="s">
        <v>11</v>
      </c>
      <c r="E88" t="s">
        <v>12</v>
      </c>
      <c r="F88">
        <v>13.05</v>
      </c>
      <c r="I88">
        <f t="shared" si="10"/>
        <v>2019</v>
      </c>
      <c r="J88">
        <f t="shared" si="11"/>
        <v>2</v>
      </c>
      <c r="K88" t="str">
        <f t="shared" si="13"/>
        <v>2 2019</v>
      </c>
      <c r="L88" s="14">
        <f t="shared" si="19"/>
        <v>14.39</v>
      </c>
      <c r="M88" s="16">
        <f t="shared" si="15"/>
        <v>15.118095238095236</v>
      </c>
      <c r="N88" s="15">
        <f t="shared" si="16"/>
        <v>20</v>
      </c>
      <c r="O88" s="9" t="e">
        <f t="shared" si="17"/>
        <v>#N/A</v>
      </c>
      <c r="P88" s="9" t="e">
        <f t="shared" si="18"/>
        <v>#N/A</v>
      </c>
    </row>
    <row r="89" spans="1:16" x14ac:dyDescent="0.2">
      <c r="A89" t="str">
        <f t="shared" si="12"/>
        <v>1 1986</v>
      </c>
      <c r="B89">
        <v>1986</v>
      </c>
      <c r="C89">
        <v>1</v>
      </c>
      <c r="D89" t="s">
        <v>11</v>
      </c>
      <c r="E89" t="s">
        <v>12</v>
      </c>
      <c r="F89">
        <v>14.89</v>
      </c>
      <c r="I89">
        <f t="shared" si="10"/>
        <v>2020</v>
      </c>
      <c r="J89">
        <f t="shared" si="11"/>
        <v>2</v>
      </c>
      <c r="K89" t="str">
        <f t="shared" si="13"/>
        <v>2 2020</v>
      </c>
      <c r="L89" s="14">
        <f t="shared" si="19"/>
        <v>14.68</v>
      </c>
      <c r="M89" s="16">
        <f t="shared" si="15"/>
        <v>15.118095238095236</v>
      </c>
      <c r="N89" s="15">
        <f t="shared" si="16"/>
        <v>20</v>
      </c>
      <c r="O89" s="9" t="e">
        <f t="shared" si="17"/>
        <v>#N/A</v>
      </c>
      <c r="P89" s="9" t="e">
        <f t="shared" si="18"/>
        <v>#N/A</v>
      </c>
    </row>
    <row r="90" spans="1:16" x14ac:dyDescent="0.2">
      <c r="A90" t="str">
        <f t="shared" si="12"/>
        <v>2 1986</v>
      </c>
      <c r="B90">
        <v>1986</v>
      </c>
      <c r="C90">
        <v>2</v>
      </c>
      <c r="D90" t="s">
        <v>11</v>
      </c>
      <c r="E90" t="s">
        <v>12</v>
      </c>
      <c r="F90">
        <v>15.78</v>
      </c>
      <c r="I90">
        <f t="shared" si="10"/>
        <v>2021</v>
      </c>
      <c r="J90">
        <f t="shared" si="11"/>
        <v>2</v>
      </c>
      <c r="K90" t="str">
        <f t="shared" si="13"/>
        <v>2 2021</v>
      </c>
      <c r="L90" s="14" t="e">
        <f t="shared" si="19"/>
        <v>#N/A</v>
      </c>
      <c r="M90" s="16" t="e">
        <f t="shared" si="15"/>
        <v>#N/A</v>
      </c>
      <c r="N90" s="15">
        <f t="shared" si="16"/>
        <v>0</v>
      </c>
      <c r="O90" s="9" t="e">
        <f t="shared" si="17"/>
        <v>#N/A</v>
      </c>
      <c r="P90" s="9" t="e">
        <f t="shared" si="18"/>
        <v>#N/A</v>
      </c>
    </row>
    <row r="91" spans="1:16" x14ac:dyDescent="0.2">
      <c r="A91" t="str">
        <f t="shared" si="12"/>
        <v>3 1986</v>
      </c>
      <c r="B91">
        <v>1986</v>
      </c>
      <c r="C91">
        <v>3</v>
      </c>
      <c r="D91" t="s">
        <v>11</v>
      </c>
      <c r="E91" t="s">
        <v>12</v>
      </c>
      <c r="F91">
        <v>15.91</v>
      </c>
      <c r="I91">
        <f t="shared" si="10"/>
        <v>2022</v>
      </c>
      <c r="J91">
        <f t="shared" si="11"/>
        <v>2</v>
      </c>
      <c r="K91" t="str">
        <f t="shared" si="13"/>
        <v>2 2022</v>
      </c>
      <c r="L91" s="14" t="e">
        <f t="shared" si="19"/>
        <v>#N/A</v>
      </c>
      <c r="M91" s="16" t="e">
        <f t="shared" si="15"/>
        <v>#N/A</v>
      </c>
      <c r="N91" s="15">
        <f t="shared" si="16"/>
        <v>0</v>
      </c>
      <c r="O91" s="9" t="e">
        <f t="shared" si="17"/>
        <v>#N/A</v>
      </c>
      <c r="P91" s="9" t="e">
        <f t="shared" si="18"/>
        <v>#N/A</v>
      </c>
    </row>
    <row r="92" spans="1:16" x14ac:dyDescent="0.2">
      <c r="A92" t="str">
        <f t="shared" si="12"/>
        <v>4 1986</v>
      </c>
      <c r="B92">
        <v>1986</v>
      </c>
      <c r="C92">
        <v>4</v>
      </c>
      <c r="D92" t="s">
        <v>11</v>
      </c>
      <c r="E92" t="s">
        <v>12</v>
      </c>
      <c r="F92">
        <v>15.06</v>
      </c>
      <c r="I92">
        <f t="shared" si="10"/>
        <v>2023</v>
      </c>
      <c r="J92">
        <f t="shared" si="11"/>
        <v>2</v>
      </c>
      <c r="K92" t="str">
        <f t="shared" si="13"/>
        <v>2 2023</v>
      </c>
      <c r="L92" s="14" t="e">
        <f t="shared" si="19"/>
        <v>#N/A</v>
      </c>
      <c r="M92" s="16" t="e">
        <f t="shared" si="15"/>
        <v>#N/A</v>
      </c>
      <c r="N92" s="15">
        <f t="shared" si="16"/>
        <v>0</v>
      </c>
      <c r="O92" s="9" t="e">
        <f t="shared" si="17"/>
        <v>#N/A</v>
      </c>
      <c r="P92" s="9" t="e">
        <f t="shared" si="18"/>
        <v>#N/A</v>
      </c>
    </row>
    <row r="93" spans="1:16" x14ac:dyDescent="0.2">
      <c r="A93" t="str">
        <f t="shared" si="12"/>
        <v>5 1986</v>
      </c>
      <c r="B93">
        <v>1986</v>
      </c>
      <c r="C93">
        <v>5</v>
      </c>
      <c r="D93" t="s">
        <v>11</v>
      </c>
      <c r="E93" t="s">
        <v>12</v>
      </c>
      <c r="F93">
        <v>13.38</v>
      </c>
      <c r="I93">
        <f t="shared" si="10"/>
        <v>1979</v>
      </c>
      <c r="J93">
        <f t="shared" si="11"/>
        <v>3</v>
      </c>
      <c r="K93" t="str">
        <f t="shared" si="13"/>
        <v>3 1979</v>
      </c>
      <c r="L93" s="14">
        <f t="shared" si="19"/>
        <v>16.34</v>
      </c>
      <c r="M93" s="16">
        <f t="shared" si="15"/>
        <v>15.272857142857143</v>
      </c>
      <c r="N93" s="15">
        <f t="shared" si="16"/>
        <v>20</v>
      </c>
      <c r="O93" s="9" t="e">
        <f t="shared" si="17"/>
        <v>#N/A</v>
      </c>
      <c r="P93" s="9" t="e">
        <f t="shared" si="18"/>
        <v>#N/A</v>
      </c>
    </row>
    <row r="94" spans="1:16" x14ac:dyDescent="0.2">
      <c r="A94" t="str">
        <f t="shared" si="12"/>
        <v>6 1986</v>
      </c>
      <c r="B94">
        <v>1986</v>
      </c>
      <c r="C94">
        <v>6</v>
      </c>
      <c r="D94" t="s">
        <v>11</v>
      </c>
      <c r="E94" t="s">
        <v>12</v>
      </c>
      <c r="F94">
        <v>11.98</v>
      </c>
      <c r="I94">
        <f t="shared" si="10"/>
        <v>1980</v>
      </c>
      <c r="J94">
        <f t="shared" si="11"/>
        <v>3</v>
      </c>
      <c r="K94" t="str">
        <f t="shared" si="13"/>
        <v>3 1980</v>
      </c>
      <c r="L94" s="14">
        <f t="shared" si="19"/>
        <v>16.04</v>
      </c>
      <c r="M94" s="16">
        <f t="shared" si="15"/>
        <v>15.272857142857143</v>
      </c>
      <c r="N94" s="15">
        <f t="shared" si="16"/>
        <v>20</v>
      </c>
      <c r="O94" s="9" t="e">
        <f t="shared" si="17"/>
        <v>#N/A</v>
      </c>
      <c r="P94" s="9" t="e">
        <f t="shared" si="18"/>
        <v>#N/A</v>
      </c>
    </row>
    <row r="95" spans="1:16" x14ac:dyDescent="0.2">
      <c r="A95" t="str">
        <f t="shared" si="12"/>
        <v>7 1986</v>
      </c>
      <c r="B95">
        <v>1986</v>
      </c>
      <c r="C95">
        <v>7</v>
      </c>
      <c r="D95" t="s">
        <v>11</v>
      </c>
      <c r="E95" t="s">
        <v>12</v>
      </c>
      <c r="F95">
        <v>10.15</v>
      </c>
      <c r="I95">
        <f t="shared" si="10"/>
        <v>1981</v>
      </c>
      <c r="J95">
        <f t="shared" si="11"/>
        <v>3</v>
      </c>
      <c r="K95" t="str">
        <f t="shared" si="13"/>
        <v>3 1981</v>
      </c>
      <c r="L95" s="14">
        <f t="shared" si="19"/>
        <v>15.63</v>
      </c>
      <c r="M95" s="16">
        <f t="shared" si="15"/>
        <v>15.272857142857143</v>
      </c>
      <c r="N95" s="15">
        <f t="shared" si="16"/>
        <v>20</v>
      </c>
      <c r="O95" s="9" t="e">
        <f t="shared" si="17"/>
        <v>#N/A</v>
      </c>
      <c r="P95" s="9" t="e">
        <f t="shared" si="18"/>
        <v>#N/A</v>
      </c>
    </row>
    <row r="96" spans="1:16" x14ac:dyDescent="0.2">
      <c r="A96" t="str">
        <f t="shared" si="12"/>
        <v>8 1986</v>
      </c>
      <c r="B96">
        <v>1986</v>
      </c>
      <c r="C96">
        <v>8</v>
      </c>
      <c r="D96" t="s">
        <v>11</v>
      </c>
      <c r="E96" t="s">
        <v>12</v>
      </c>
      <c r="F96">
        <v>7.98</v>
      </c>
      <c r="I96">
        <f t="shared" si="10"/>
        <v>1982</v>
      </c>
      <c r="J96">
        <f t="shared" si="11"/>
        <v>3</v>
      </c>
      <c r="K96" t="str">
        <f t="shared" si="13"/>
        <v>3 1982</v>
      </c>
      <c r="L96" s="14">
        <f t="shared" si="19"/>
        <v>16.04</v>
      </c>
      <c r="M96" s="16">
        <f t="shared" si="15"/>
        <v>15.272857142857143</v>
      </c>
      <c r="N96" s="15">
        <f t="shared" si="16"/>
        <v>20</v>
      </c>
      <c r="O96" s="9" t="e">
        <f t="shared" si="17"/>
        <v>#N/A</v>
      </c>
      <c r="P96" s="9" t="e">
        <f t="shared" si="18"/>
        <v>#N/A</v>
      </c>
    </row>
    <row r="97" spans="1:16" x14ac:dyDescent="0.2">
      <c r="A97" t="str">
        <f t="shared" si="12"/>
        <v>9 1986</v>
      </c>
      <c r="B97">
        <v>1986</v>
      </c>
      <c r="C97">
        <v>9</v>
      </c>
      <c r="D97" t="s">
        <v>11</v>
      </c>
      <c r="E97" t="s">
        <v>12</v>
      </c>
      <c r="F97">
        <v>7.41</v>
      </c>
      <c r="I97">
        <f t="shared" si="10"/>
        <v>1983</v>
      </c>
      <c r="J97">
        <f t="shared" si="11"/>
        <v>3</v>
      </c>
      <c r="K97" t="str">
        <f t="shared" si="13"/>
        <v>3 1983</v>
      </c>
      <c r="L97" s="14">
        <f t="shared" si="19"/>
        <v>16.09</v>
      </c>
      <c r="M97" s="16">
        <f t="shared" si="15"/>
        <v>15.272857142857143</v>
      </c>
      <c r="N97" s="15">
        <f t="shared" si="16"/>
        <v>20</v>
      </c>
      <c r="O97" s="9" t="e">
        <f t="shared" si="17"/>
        <v>#N/A</v>
      </c>
      <c r="P97" s="9" t="e">
        <f t="shared" si="18"/>
        <v>#N/A</v>
      </c>
    </row>
    <row r="98" spans="1:16" x14ac:dyDescent="0.2">
      <c r="A98" t="str">
        <f t="shared" si="12"/>
        <v>10 1986</v>
      </c>
      <c r="B98">
        <v>1986</v>
      </c>
      <c r="C98">
        <v>10</v>
      </c>
      <c r="D98" t="s">
        <v>11</v>
      </c>
      <c r="E98" t="s">
        <v>12</v>
      </c>
      <c r="F98">
        <v>9.48</v>
      </c>
      <c r="I98">
        <f t="shared" si="10"/>
        <v>1984</v>
      </c>
      <c r="J98">
        <f t="shared" si="11"/>
        <v>3</v>
      </c>
      <c r="K98" t="str">
        <f t="shared" si="13"/>
        <v>3 1984</v>
      </c>
      <c r="L98" s="14">
        <f t="shared" si="19"/>
        <v>15.58</v>
      </c>
      <c r="M98" s="16">
        <f t="shared" si="15"/>
        <v>15.272857142857143</v>
      </c>
      <c r="N98" s="15">
        <f t="shared" si="16"/>
        <v>20</v>
      </c>
      <c r="O98" s="9" t="e">
        <f t="shared" si="17"/>
        <v>#N/A</v>
      </c>
      <c r="P98" s="9" t="e">
        <f t="shared" si="18"/>
        <v>#N/A</v>
      </c>
    </row>
    <row r="99" spans="1:16" x14ac:dyDescent="0.2">
      <c r="A99" t="str">
        <f t="shared" si="12"/>
        <v>11 1986</v>
      </c>
      <c r="B99">
        <v>1986</v>
      </c>
      <c r="C99">
        <v>11</v>
      </c>
      <c r="D99" t="s">
        <v>11</v>
      </c>
      <c r="E99" t="s">
        <v>12</v>
      </c>
      <c r="F99">
        <v>11.45</v>
      </c>
      <c r="I99">
        <f t="shared" si="10"/>
        <v>1985</v>
      </c>
      <c r="J99">
        <f t="shared" si="11"/>
        <v>3</v>
      </c>
      <c r="K99" t="str">
        <f t="shared" si="13"/>
        <v>3 1985</v>
      </c>
      <c r="L99" s="14">
        <f t="shared" si="19"/>
        <v>15.89</v>
      </c>
      <c r="M99" s="16">
        <f t="shared" si="15"/>
        <v>15.272857142857143</v>
      </c>
      <c r="N99" s="15">
        <f t="shared" si="16"/>
        <v>20</v>
      </c>
      <c r="O99" s="9" t="e">
        <f t="shared" si="17"/>
        <v>#N/A</v>
      </c>
      <c r="P99" s="9" t="e">
        <f t="shared" si="18"/>
        <v>#N/A</v>
      </c>
    </row>
    <row r="100" spans="1:16" x14ac:dyDescent="0.2">
      <c r="A100" t="str">
        <f t="shared" si="12"/>
        <v>12 1986</v>
      </c>
      <c r="B100">
        <v>1986</v>
      </c>
      <c r="C100">
        <v>12</v>
      </c>
      <c r="D100" t="s">
        <v>11</v>
      </c>
      <c r="E100" t="s">
        <v>12</v>
      </c>
      <c r="F100">
        <v>13.22</v>
      </c>
      <c r="I100">
        <f t="shared" si="10"/>
        <v>1986</v>
      </c>
      <c r="J100">
        <f t="shared" si="11"/>
        <v>3</v>
      </c>
      <c r="K100" t="str">
        <f t="shared" si="13"/>
        <v>3 1986</v>
      </c>
      <c r="L100" s="14">
        <f t="shared" si="19"/>
        <v>15.91</v>
      </c>
      <c r="M100" s="16">
        <f t="shared" si="15"/>
        <v>15.272857142857143</v>
      </c>
      <c r="N100" s="15">
        <f t="shared" si="16"/>
        <v>20</v>
      </c>
      <c r="O100" s="9" t="e">
        <f t="shared" si="17"/>
        <v>#N/A</v>
      </c>
      <c r="P100" s="9" t="e">
        <f t="shared" si="18"/>
        <v>#N/A</v>
      </c>
    </row>
    <row r="101" spans="1:16" x14ac:dyDescent="0.2">
      <c r="A101" t="str">
        <f t="shared" si="12"/>
        <v>1 1987</v>
      </c>
      <c r="B101">
        <v>1987</v>
      </c>
      <c r="C101">
        <v>1</v>
      </c>
      <c r="D101" t="s">
        <v>11</v>
      </c>
      <c r="E101" t="s">
        <v>12</v>
      </c>
      <c r="F101">
        <v>14.97</v>
      </c>
      <c r="I101">
        <f t="shared" si="10"/>
        <v>1987</v>
      </c>
      <c r="J101">
        <f t="shared" si="11"/>
        <v>3</v>
      </c>
      <c r="K101" t="str">
        <f t="shared" si="13"/>
        <v>3 1987</v>
      </c>
      <c r="L101" s="14">
        <f t="shared" si="19"/>
        <v>15.82</v>
      </c>
      <c r="M101" s="16">
        <f t="shared" si="15"/>
        <v>15.272857142857143</v>
      </c>
      <c r="N101" s="15">
        <f t="shared" si="16"/>
        <v>20</v>
      </c>
      <c r="O101" s="9" t="e">
        <f t="shared" si="17"/>
        <v>#N/A</v>
      </c>
      <c r="P101" s="9" t="e">
        <f t="shared" si="18"/>
        <v>#N/A</v>
      </c>
    </row>
    <row r="102" spans="1:16" x14ac:dyDescent="0.2">
      <c r="A102" t="str">
        <f t="shared" si="12"/>
        <v>2 1987</v>
      </c>
      <c r="B102">
        <v>1987</v>
      </c>
      <c r="C102">
        <v>2</v>
      </c>
      <c r="D102" t="s">
        <v>11</v>
      </c>
      <c r="E102" t="s">
        <v>12</v>
      </c>
      <c r="F102">
        <v>16.05</v>
      </c>
      <c r="I102">
        <f t="shared" si="10"/>
        <v>1988</v>
      </c>
      <c r="J102">
        <f t="shared" si="11"/>
        <v>3</v>
      </c>
      <c r="K102" t="str">
        <f t="shared" si="13"/>
        <v>3 1988</v>
      </c>
      <c r="L102" s="14">
        <f t="shared" si="19"/>
        <v>15.96</v>
      </c>
      <c r="M102" s="16">
        <f t="shared" si="15"/>
        <v>15.272857142857143</v>
      </c>
      <c r="N102" s="15">
        <f t="shared" si="16"/>
        <v>20</v>
      </c>
      <c r="O102" s="9" t="e">
        <f t="shared" si="17"/>
        <v>#N/A</v>
      </c>
      <c r="P102" s="9" t="e">
        <f t="shared" si="18"/>
        <v>#N/A</v>
      </c>
    </row>
    <row r="103" spans="1:16" x14ac:dyDescent="0.2">
      <c r="A103" t="str">
        <f t="shared" si="12"/>
        <v>3 1987</v>
      </c>
      <c r="B103">
        <v>1987</v>
      </c>
      <c r="C103">
        <v>3</v>
      </c>
      <c r="D103" t="s">
        <v>11</v>
      </c>
      <c r="E103" t="s">
        <v>12</v>
      </c>
      <c r="F103">
        <v>15.82</v>
      </c>
      <c r="I103">
        <f t="shared" si="10"/>
        <v>1989</v>
      </c>
      <c r="J103">
        <f t="shared" si="11"/>
        <v>3</v>
      </c>
      <c r="K103" t="str">
        <f t="shared" si="13"/>
        <v>3 1989</v>
      </c>
      <c r="L103" s="14">
        <f t="shared" si="19"/>
        <v>15.42</v>
      </c>
      <c r="M103" s="16">
        <f t="shared" si="15"/>
        <v>15.272857142857143</v>
      </c>
      <c r="N103" s="15">
        <f t="shared" si="16"/>
        <v>20</v>
      </c>
      <c r="O103" s="9" t="e">
        <f t="shared" si="17"/>
        <v>#N/A</v>
      </c>
      <c r="P103" s="9" t="e">
        <f t="shared" si="18"/>
        <v>#N/A</v>
      </c>
    </row>
    <row r="104" spans="1:16" x14ac:dyDescent="0.2">
      <c r="A104" t="str">
        <f t="shared" si="12"/>
        <v>4 1987</v>
      </c>
      <c r="B104">
        <v>1987</v>
      </c>
      <c r="C104">
        <v>4</v>
      </c>
      <c r="D104" t="s">
        <v>11</v>
      </c>
      <c r="E104" t="s">
        <v>12</v>
      </c>
      <c r="F104">
        <v>15.21</v>
      </c>
      <c r="I104">
        <f t="shared" si="10"/>
        <v>1990</v>
      </c>
      <c r="J104">
        <f t="shared" si="11"/>
        <v>3</v>
      </c>
      <c r="K104" t="str">
        <f t="shared" si="13"/>
        <v>3 1990</v>
      </c>
      <c r="L104" s="14">
        <f t="shared" si="19"/>
        <v>15.87</v>
      </c>
      <c r="M104" s="16">
        <f t="shared" si="15"/>
        <v>15.272857142857143</v>
      </c>
      <c r="N104" s="15">
        <f t="shared" si="16"/>
        <v>20</v>
      </c>
      <c r="O104" s="9" t="e">
        <f t="shared" si="17"/>
        <v>#N/A</v>
      </c>
      <c r="P104" s="9" t="e">
        <f t="shared" si="18"/>
        <v>#N/A</v>
      </c>
    </row>
    <row r="105" spans="1:16" x14ac:dyDescent="0.2">
      <c r="A105" t="str">
        <f t="shared" si="12"/>
        <v>5 1987</v>
      </c>
      <c r="B105">
        <v>1987</v>
      </c>
      <c r="C105">
        <v>5</v>
      </c>
      <c r="D105" t="s">
        <v>11</v>
      </c>
      <c r="E105" t="s">
        <v>12</v>
      </c>
      <c r="F105">
        <v>13.74</v>
      </c>
      <c r="I105">
        <f t="shared" si="10"/>
        <v>1991</v>
      </c>
      <c r="J105">
        <f t="shared" si="11"/>
        <v>3</v>
      </c>
      <c r="K105" t="str">
        <f t="shared" si="13"/>
        <v>3 1991</v>
      </c>
      <c r="L105" s="14">
        <f t="shared" si="19"/>
        <v>15.42</v>
      </c>
      <c r="M105" s="16">
        <f t="shared" si="15"/>
        <v>15.272857142857143</v>
      </c>
      <c r="N105" s="15">
        <f t="shared" si="16"/>
        <v>20</v>
      </c>
      <c r="O105" s="9" t="e">
        <f t="shared" si="17"/>
        <v>#N/A</v>
      </c>
      <c r="P105" s="9" t="e">
        <f t="shared" si="18"/>
        <v>#N/A</v>
      </c>
    </row>
    <row r="106" spans="1:16" x14ac:dyDescent="0.2">
      <c r="A106" t="str">
        <f t="shared" si="12"/>
        <v>6 1987</v>
      </c>
      <c r="B106">
        <v>1987</v>
      </c>
      <c r="C106">
        <v>6</v>
      </c>
      <c r="D106" t="s">
        <v>11</v>
      </c>
      <c r="E106" t="s">
        <v>12</v>
      </c>
      <c r="F106">
        <v>12.49</v>
      </c>
      <c r="I106">
        <f t="shared" si="10"/>
        <v>1992</v>
      </c>
      <c r="J106">
        <f t="shared" si="11"/>
        <v>3</v>
      </c>
      <c r="K106" t="str">
        <f t="shared" si="13"/>
        <v>3 1992</v>
      </c>
      <c r="L106" s="14">
        <f t="shared" si="19"/>
        <v>15.48</v>
      </c>
      <c r="M106" s="16">
        <f t="shared" si="15"/>
        <v>15.272857142857143</v>
      </c>
      <c r="N106" s="15">
        <f t="shared" si="16"/>
        <v>20</v>
      </c>
      <c r="O106" s="9" t="e">
        <f t="shared" si="17"/>
        <v>#N/A</v>
      </c>
      <c r="P106" s="9" t="e">
        <f t="shared" si="18"/>
        <v>#N/A</v>
      </c>
    </row>
    <row r="107" spans="1:16" x14ac:dyDescent="0.2">
      <c r="A107" t="str">
        <f t="shared" si="12"/>
        <v>7 1987</v>
      </c>
      <c r="B107">
        <v>1987</v>
      </c>
      <c r="C107">
        <v>7</v>
      </c>
      <c r="D107" t="s">
        <v>11</v>
      </c>
      <c r="E107" t="s">
        <v>12</v>
      </c>
      <c r="F107">
        <v>10.33</v>
      </c>
      <c r="I107">
        <f t="shared" si="10"/>
        <v>1993</v>
      </c>
      <c r="J107">
        <f t="shared" si="11"/>
        <v>3</v>
      </c>
      <c r="K107" t="str">
        <f t="shared" si="13"/>
        <v>3 1993</v>
      </c>
      <c r="L107" s="14">
        <f t="shared" si="19"/>
        <v>15.81</v>
      </c>
      <c r="M107" s="16">
        <f t="shared" si="15"/>
        <v>15.272857142857143</v>
      </c>
      <c r="N107" s="15">
        <f t="shared" si="16"/>
        <v>20</v>
      </c>
      <c r="O107" s="9" t="e">
        <f t="shared" si="17"/>
        <v>#N/A</v>
      </c>
      <c r="P107" s="9" t="e">
        <f t="shared" si="18"/>
        <v>#N/A</v>
      </c>
    </row>
    <row r="108" spans="1:16" x14ac:dyDescent="0.2">
      <c r="A108" t="str">
        <f t="shared" si="12"/>
        <v>8 1987</v>
      </c>
      <c r="B108">
        <v>1987</v>
      </c>
      <c r="C108">
        <v>8</v>
      </c>
      <c r="D108" t="s">
        <v>11</v>
      </c>
      <c r="E108" t="s">
        <v>12</v>
      </c>
      <c r="F108">
        <v>7.63</v>
      </c>
      <c r="I108">
        <f t="shared" si="10"/>
        <v>1994</v>
      </c>
      <c r="J108">
        <f t="shared" si="11"/>
        <v>3</v>
      </c>
      <c r="K108" t="str">
        <f t="shared" si="13"/>
        <v>3 1994</v>
      </c>
      <c r="L108" s="14">
        <f t="shared" si="19"/>
        <v>15.55</v>
      </c>
      <c r="M108" s="16">
        <f t="shared" si="15"/>
        <v>15.272857142857143</v>
      </c>
      <c r="N108" s="15">
        <f t="shared" si="16"/>
        <v>20</v>
      </c>
      <c r="O108" s="9" t="e">
        <f t="shared" si="17"/>
        <v>#N/A</v>
      </c>
      <c r="P108" s="9" t="e">
        <f t="shared" si="18"/>
        <v>#N/A</v>
      </c>
    </row>
    <row r="109" spans="1:16" x14ac:dyDescent="0.2">
      <c r="A109" t="str">
        <f t="shared" si="12"/>
        <v>9 1987</v>
      </c>
      <c r="B109">
        <v>1987</v>
      </c>
      <c r="C109">
        <v>9</v>
      </c>
      <c r="D109" t="s">
        <v>11</v>
      </c>
      <c r="E109" t="s">
        <v>12</v>
      </c>
      <c r="F109">
        <v>7.28</v>
      </c>
      <c r="I109">
        <f t="shared" si="10"/>
        <v>1995</v>
      </c>
      <c r="J109">
        <f t="shared" si="11"/>
        <v>3</v>
      </c>
      <c r="K109" t="str">
        <f t="shared" si="13"/>
        <v>3 1995</v>
      </c>
      <c r="L109" s="14">
        <f t="shared" si="19"/>
        <v>15.26</v>
      </c>
      <c r="M109" s="16">
        <f t="shared" si="15"/>
        <v>15.272857142857143</v>
      </c>
      <c r="N109" s="15">
        <f t="shared" si="16"/>
        <v>20</v>
      </c>
      <c r="O109" s="9" t="e">
        <f t="shared" si="17"/>
        <v>#N/A</v>
      </c>
      <c r="P109" s="9" t="e">
        <f t="shared" si="18"/>
        <v>#N/A</v>
      </c>
    </row>
    <row r="110" spans="1:16" x14ac:dyDescent="0.2">
      <c r="A110" t="str">
        <f t="shared" si="12"/>
        <v>10 1987</v>
      </c>
      <c r="B110">
        <v>1987</v>
      </c>
      <c r="C110">
        <v>10</v>
      </c>
      <c r="D110" t="s">
        <v>11</v>
      </c>
      <c r="E110" t="s">
        <v>12</v>
      </c>
      <c r="F110">
        <v>9.0500000000000007</v>
      </c>
      <c r="I110">
        <f t="shared" si="10"/>
        <v>1996</v>
      </c>
      <c r="J110">
        <f t="shared" si="11"/>
        <v>3</v>
      </c>
      <c r="K110" t="str">
        <f t="shared" si="13"/>
        <v>3 1996</v>
      </c>
      <c r="L110" s="14">
        <f t="shared" si="19"/>
        <v>15.12</v>
      </c>
      <c r="M110" s="16">
        <f t="shared" si="15"/>
        <v>15.272857142857143</v>
      </c>
      <c r="N110" s="15">
        <f t="shared" si="16"/>
        <v>20</v>
      </c>
      <c r="O110" s="9" t="e">
        <f t="shared" si="17"/>
        <v>#N/A</v>
      </c>
      <c r="P110" s="9" t="e">
        <f t="shared" si="18"/>
        <v>#N/A</v>
      </c>
    </row>
    <row r="111" spans="1:16" x14ac:dyDescent="0.2">
      <c r="A111" t="str">
        <f t="shared" si="12"/>
        <v>11 1987</v>
      </c>
      <c r="B111">
        <v>1987</v>
      </c>
      <c r="C111">
        <v>11</v>
      </c>
      <c r="D111" t="s">
        <v>11</v>
      </c>
      <c r="E111" t="s">
        <v>12</v>
      </c>
      <c r="F111">
        <v>11.22</v>
      </c>
      <c r="I111">
        <f t="shared" si="10"/>
        <v>1997</v>
      </c>
      <c r="J111">
        <f t="shared" si="11"/>
        <v>3</v>
      </c>
      <c r="K111" t="str">
        <f t="shared" si="13"/>
        <v>3 1997</v>
      </c>
      <c r="L111" s="14">
        <f t="shared" si="19"/>
        <v>15.47</v>
      </c>
      <c r="M111" s="16">
        <f t="shared" si="15"/>
        <v>15.272857142857143</v>
      </c>
      <c r="N111" s="15">
        <f t="shared" si="16"/>
        <v>20</v>
      </c>
      <c r="O111" s="9" t="e">
        <f t="shared" si="17"/>
        <v>#N/A</v>
      </c>
      <c r="P111" s="9" t="e">
        <f t="shared" si="18"/>
        <v>#N/A</v>
      </c>
    </row>
    <row r="112" spans="1:16" x14ac:dyDescent="0.2">
      <c r="A112" t="str">
        <f t="shared" si="12"/>
        <v>12 1987</v>
      </c>
      <c r="B112">
        <v>1987</v>
      </c>
      <c r="C112">
        <v>12</v>
      </c>
      <c r="I112">
        <f t="shared" si="10"/>
        <v>1998</v>
      </c>
      <c r="J112">
        <f t="shared" si="11"/>
        <v>3</v>
      </c>
      <c r="K112" t="str">
        <f t="shared" si="13"/>
        <v>3 1998</v>
      </c>
      <c r="L112" s="14">
        <f t="shared" si="19"/>
        <v>15.6</v>
      </c>
      <c r="M112" s="16">
        <f t="shared" si="15"/>
        <v>15.272857142857143</v>
      </c>
      <c r="N112" s="15">
        <f t="shared" si="16"/>
        <v>20</v>
      </c>
      <c r="O112" s="9" t="e">
        <f t="shared" si="17"/>
        <v>#N/A</v>
      </c>
      <c r="P112" s="9" t="e">
        <f t="shared" si="18"/>
        <v>#N/A</v>
      </c>
    </row>
    <row r="113" spans="1:16" x14ac:dyDescent="0.2">
      <c r="A113" t="str">
        <f t="shared" si="12"/>
        <v>1 1988</v>
      </c>
      <c r="B113">
        <v>1988</v>
      </c>
      <c r="C113">
        <v>1</v>
      </c>
      <c r="I113">
        <f t="shared" ref="I113:I176" si="20">I68</f>
        <v>1999</v>
      </c>
      <c r="J113">
        <f t="shared" ref="J113:J176" si="21">J68+1</f>
        <v>3</v>
      </c>
      <c r="K113" t="str">
        <f t="shared" si="13"/>
        <v>3 1999</v>
      </c>
      <c r="L113" s="14">
        <f t="shared" si="19"/>
        <v>15.4</v>
      </c>
      <c r="M113" s="16">
        <f t="shared" si="15"/>
        <v>15.272857142857143</v>
      </c>
      <c r="N113" s="15">
        <f t="shared" si="16"/>
        <v>20</v>
      </c>
      <c r="O113" s="9" t="e">
        <f t="shared" si="17"/>
        <v>#N/A</v>
      </c>
      <c r="P113" s="9" t="e">
        <f t="shared" si="18"/>
        <v>#N/A</v>
      </c>
    </row>
    <row r="114" spans="1:16" x14ac:dyDescent="0.2">
      <c r="A114" t="str">
        <f t="shared" si="12"/>
        <v>2 1988</v>
      </c>
      <c r="B114">
        <v>1988</v>
      </c>
      <c r="C114">
        <v>2</v>
      </c>
      <c r="D114" t="s">
        <v>11</v>
      </c>
      <c r="E114" t="s">
        <v>12</v>
      </c>
      <c r="F114">
        <v>15.58</v>
      </c>
      <c r="I114">
        <f t="shared" si="20"/>
        <v>2000</v>
      </c>
      <c r="J114">
        <f t="shared" si="21"/>
        <v>3</v>
      </c>
      <c r="K114" t="str">
        <f t="shared" si="13"/>
        <v>3 2000</v>
      </c>
      <c r="L114" s="14">
        <f t="shared" si="19"/>
        <v>15.22</v>
      </c>
      <c r="M114" s="16">
        <f t="shared" si="15"/>
        <v>15.272857142857143</v>
      </c>
      <c r="N114" s="15">
        <f t="shared" si="16"/>
        <v>20</v>
      </c>
      <c r="O114" s="9">
        <f t="shared" si="17"/>
        <v>0</v>
      </c>
      <c r="P114" s="9" t="str">
        <f t="shared" si="18"/>
        <v>Mar</v>
      </c>
    </row>
    <row r="115" spans="1:16" x14ac:dyDescent="0.2">
      <c r="A115" t="str">
        <f t="shared" si="12"/>
        <v>3 1988</v>
      </c>
      <c r="B115">
        <v>1988</v>
      </c>
      <c r="C115">
        <v>3</v>
      </c>
      <c r="D115" t="s">
        <v>11</v>
      </c>
      <c r="E115" t="s">
        <v>12</v>
      </c>
      <c r="F115">
        <v>15.96</v>
      </c>
      <c r="I115">
        <f t="shared" si="20"/>
        <v>2001</v>
      </c>
      <c r="J115">
        <f t="shared" si="21"/>
        <v>3</v>
      </c>
      <c r="K115" t="str">
        <f t="shared" si="13"/>
        <v>3 2001</v>
      </c>
      <c r="L115" s="14">
        <f t="shared" si="19"/>
        <v>15.52</v>
      </c>
      <c r="M115" s="16">
        <f t="shared" si="15"/>
        <v>15.272857142857143</v>
      </c>
      <c r="N115" s="15">
        <f t="shared" si="16"/>
        <v>20</v>
      </c>
      <c r="O115" s="9" t="e">
        <f t="shared" si="17"/>
        <v>#N/A</v>
      </c>
      <c r="P115" s="9" t="e">
        <f t="shared" si="18"/>
        <v>#N/A</v>
      </c>
    </row>
    <row r="116" spans="1:16" x14ac:dyDescent="0.2">
      <c r="A116" t="str">
        <f t="shared" si="12"/>
        <v>4 1988</v>
      </c>
      <c r="B116">
        <v>1988</v>
      </c>
      <c r="C116">
        <v>4</v>
      </c>
      <c r="D116" t="s">
        <v>11</v>
      </c>
      <c r="E116" t="s">
        <v>12</v>
      </c>
      <c r="F116">
        <v>15.12</v>
      </c>
      <c r="I116">
        <f t="shared" si="20"/>
        <v>2002</v>
      </c>
      <c r="J116">
        <f t="shared" si="21"/>
        <v>3</v>
      </c>
      <c r="K116" t="str">
        <f t="shared" si="13"/>
        <v>3 2002</v>
      </c>
      <c r="L116" s="14">
        <f t="shared" si="19"/>
        <v>15.35</v>
      </c>
      <c r="M116" s="16">
        <f t="shared" si="15"/>
        <v>15.272857142857143</v>
      </c>
      <c r="N116" s="15">
        <f t="shared" si="16"/>
        <v>20</v>
      </c>
      <c r="O116" s="9" t="e">
        <f t="shared" si="17"/>
        <v>#N/A</v>
      </c>
      <c r="P116" s="9" t="e">
        <f t="shared" si="18"/>
        <v>#N/A</v>
      </c>
    </row>
    <row r="117" spans="1:16" x14ac:dyDescent="0.2">
      <c r="A117" t="str">
        <f t="shared" si="12"/>
        <v>5 1988</v>
      </c>
      <c r="B117">
        <v>1988</v>
      </c>
      <c r="C117">
        <v>5</v>
      </c>
      <c r="D117" t="s">
        <v>11</v>
      </c>
      <c r="E117" t="s">
        <v>12</v>
      </c>
      <c r="F117">
        <v>13.56</v>
      </c>
      <c r="I117">
        <f t="shared" si="20"/>
        <v>2003</v>
      </c>
      <c r="J117">
        <f t="shared" si="21"/>
        <v>3</v>
      </c>
      <c r="K117" t="str">
        <f t="shared" si="13"/>
        <v>3 2003</v>
      </c>
      <c r="L117" s="14">
        <f t="shared" si="19"/>
        <v>15.48</v>
      </c>
      <c r="M117" s="16">
        <f t="shared" si="15"/>
        <v>15.272857142857143</v>
      </c>
      <c r="N117" s="15">
        <f t="shared" si="16"/>
        <v>20</v>
      </c>
      <c r="O117" s="9" t="e">
        <f t="shared" si="17"/>
        <v>#N/A</v>
      </c>
      <c r="P117" s="9" t="e">
        <f t="shared" si="18"/>
        <v>#N/A</v>
      </c>
    </row>
    <row r="118" spans="1:16" x14ac:dyDescent="0.2">
      <c r="A118" t="str">
        <f t="shared" si="12"/>
        <v>6 1988</v>
      </c>
      <c r="B118">
        <v>1988</v>
      </c>
      <c r="C118">
        <v>6</v>
      </c>
      <c r="D118" t="s">
        <v>11</v>
      </c>
      <c r="E118" t="s">
        <v>12</v>
      </c>
      <c r="F118">
        <v>11.94</v>
      </c>
      <c r="I118">
        <f t="shared" si="20"/>
        <v>2004</v>
      </c>
      <c r="J118">
        <f t="shared" si="21"/>
        <v>3</v>
      </c>
      <c r="K118" t="str">
        <f t="shared" si="13"/>
        <v>3 2004</v>
      </c>
      <c r="L118" s="14">
        <f t="shared" si="19"/>
        <v>14.99</v>
      </c>
      <c r="M118" s="16">
        <f t="shared" si="15"/>
        <v>15.272857142857143</v>
      </c>
      <c r="N118" s="15">
        <f t="shared" si="16"/>
        <v>20</v>
      </c>
      <c r="O118" s="9" t="e">
        <f t="shared" si="17"/>
        <v>#N/A</v>
      </c>
      <c r="P118" s="9" t="e">
        <f t="shared" si="18"/>
        <v>#N/A</v>
      </c>
    </row>
    <row r="119" spans="1:16" x14ac:dyDescent="0.2">
      <c r="A119" t="str">
        <f t="shared" si="12"/>
        <v>7 1988</v>
      </c>
      <c r="B119">
        <v>1988</v>
      </c>
      <c r="C119">
        <v>7</v>
      </c>
      <c r="D119" t="s">
        <v>11</v>
      </c>
      <c r="E119" t="s">
        <v>12</v>
      </c>
      <c r="F119">
        <v>9.81</v>
      </c>
      <c r="I119">
        <f t="shared" si="20"/>
        <v>2005</v>
      </c>
      <c r="J119">
        <f t="shared" si="21"/>
        <v>3</v>
      </c>
      <c r="K119" t="str">
        <f t="shared" si="13"/>
        <v>3 2005</v>
      </c>
      <c r="L119" s="14">
        <f t="shared" si="19"/>
        <v>14.69</v>
      </c>
      <c r="M119" s="16">
        <f t="shared" si="15"/>
        <v>15.272857142857143</v>
      </c>
      <c r="N119" s="15">
        <f t="shared" si="16"/>
        <v>20</v>
      </c>
      <c r="O119" s="9" t="e">
        <f t="shared" si="17"/>
        <v>#N/A</v>
      </c>
      <c r="P119" s="9" t="e">
        <f t="shared" si="18"/>
        <v>#N/A</v>
      </c>
    </row>
    <row r="120" spans="1:16" x14ac:dyDescent="0.2">
      <c r="A120" t="str">
        <f t="shared" si="12"/>
        <v>8 1988</v>
      </c>
      <c r="B120">
        <v>1988</v>
      </c>
      <c r="C120">
        <v>8</v>
      </c>
      <c r="D120" t="s">
        <v>11</v>
      </c>
      <c r="E120" t="s">
        <v>12</v>
      </c>
      <c r="F120">
        <v>7.89</v>
      </c>
      <c r="I120">
        <f t="shared" si="20"/>
        <v>2006</v>
      </c>
      <c r="J120">
        <f t="shared" si="21"/>
        <v>3</v>
      </c>
      <c r="K120" t="str">
        <f t="shared" si="13"/>
        <v>3 2006</v>
      </c>
      <c r="L120" s="14">
        <f t="shared" si="19"/>
        <v>14.42</v>
      </c>
      <c r="M120" s="16">
        <f t="shared" si="15"/>
        <v>15.272857142857143</v>
      </c>
      <c r="N120" s="15">
        <f t="shared" si="16"/>
        <v>20</v>
      </c>
      <c r="O120" s="9" t="e">
        <f t="shared" si="17"/>
        <v>#N/A</v>
      </c>
      <c r="P120" s="9" t="e">
        <f t="shared" si="18"/>
        <v>#N/A</v>
      </c>
    </row>
    <row r="121" spans="1:16" x14ac:dyDescent="0.2">
      <c r="A121" t="str">
        <f t="shared" si="12"/>
        <v>9 1988</v>
      </c>
      <c r="B121">
        <v>1988</v>
      </c>
      <c r="C121">
        <v>9</v>
      </c>
      <c r="D121" t="s">
        <v>11</v>
      </c>
      <c r="E121" t="s">
        <v>12</v>
      </c>
      <c r="F121">
        <v>7.37</v>
      </c>
      <c r="I121">
        <f t="shared" si="20"/>
        <v>2007</v>
      </c>
      <c r="J121">
        <f t="shared" si="21"/>
        <v>3</v>
      </c>
      <c r="K121" t="str">
        <f t="shared" si="13"/>
        <v>3 2007</v>
      </c>
      <c r="L121" s="14">
        <f t="shared" si="19"/>
        <v>14.54</v>
      </c>
      <c r="M121" s="16">
        <f t="shared" si="15"/>
        <v>15.272857142857143</v>
      </c>
      <c r="N121" s="15">
        <f t="shared" si="16"/>
        <v>20</v>
      </c>
      <c r="O121" s="9" t="e">
        <f t="shared" si="17"/>
        <v>#N/A</v>
      </c>
      <c r="P121" s="9" t="e">
        <f t="shared" si="18"/>
        <v>#N/A</v>
      </c>
    </row>
    <row r="122" spans="1:16" x14ac:dyDescent="0.2">
      <c r="A122" t="str">
        <f t="shared" si="12"/>
        <v>10 1988</v>
      </c>
      <c r="B122">
        <v>1988</v>
      </c>
      <c r="C122">
        <v>10</v>
      </c>
      <c r="D122" t="s">
        <v>11</v>
      </c>
      <c r="E122" t="s">
        <v>12</v>
      </c>
      <c r="F122">
        <v>9.1300000000000008</v>
      </c>
      <c r="I122">
        <f t="shared" si="20"/>
        <v>2008</v>
      </c>
      <c r="J122">
        <f t="shared" si="21"/>
        <v>3</v>
      </c>
      <c r="K122" t="str">
        <f t="shared" si="13"/>
        <v>3 2008</v>
      </c>
      <c r="L122" s="14">
        <f t="shared" si="19"/>
        <v>15.18</v>
      </c>
      <c r="M122" s="16">
        <f t="shared" si="15"/>
        <v>15.272857142857143</v>
      </c>
      <c r="N122" s="15">
        <f t="shared" si="16"/>
        <v>20</v>
      </c>
      <c r="O122" s="9" t="e">
        <f t="shared" si="17"/>
        <v>#N/A</v>
      </c>
      <c r="P122" s="9" t="e">
        <f t="shared" si="18"/>
        <v>#N/A</v>
      </c>
    </row>
    <row r="123" spans="1:16" x14ac:dyDescent="0.2">
      <c r="A123" t="str">
        <f t="shared" si="12"/>
        <v>11 1988</v>
      </c>
      <c r="B123">
        <v>1988</v>
      </c>
      <c r="C123">
        <v>11</v>
      </c>
      <c r="D123" t="s">
        <v>11</v>
      </c>
      <c r="E123" t="s">
        <v>12</v>
      </c>
      <c r="F123">
        <v>11.33</v>
      </c>
      <c r="I123">
        <f t="shared" si="20"/>
        <v>2009</v>
      </c>
      <c r="J123">
        <f t="shared" si="21"/>
        <v>3</v>
      </c>
      <c r="K123" t="str">
        <f t="shared" si="13"/>
        <v>3 2009</v>
      </c>
      <c r="L123" s="14">
        <f t="shared" si="19"/>
        <v>14.98</v>
      </c>
      <c r="M123" s="16">
        <f t="shared" si="15"/>
        <v>15.272857142857143</v>
      </c>
      <c r="N123" s="15">
        <f t="shared" si="16"/>
        <v>20</v>
      </c>
      <c r="O123" s="9" t="e">
        <f t="shared" si="17"/>
        <v>#N/A</v>
      </c>
      <c r="P123" s="9" t="e">
        <f t="shared" si="18"/>
        <v>#N/A</v>
      </c>
    </row>
    <row r="124" spans="1:16" x14ac:dyDescent="0.2">
      <c r="A124" t="str">
        <f t="shared" si="12"/>
        <v>12 1988</v>
      </c>
      <c r="B124">
        <v>1988</v>
      </c>
      <c r="C124">
        <v>12</v>
      </c>
      <c r="D124" t="s">
        <v>11</v>
      </c>
      <c r="E124" t="s">
        <v>12</v>
      </c>
      <c r="F124">
        <v>13.63</v>
      </c>
      <c r="I124">
        <f t="shared" si="20"/>
        <v>2010</v>
      </c>
      <c r="J124">
        <f t="shared" si="21"/>
        <v>3</v>
      </c>
      <c r="K124" t="str">
        <f t="shared" si="13"/>
        <v>3 2010</v>
      </c>
      <c r="L124" s="14">
        <f t="shared" si="19"/>
        <v>15.14</v>
      </c>
      <c r="M124" s="16">
        <f t="shared" si="15"/>
        <v>15.272857142857143</v>
      </c>
      <c r="N124" s="15">
        <f t="shared" si="16"/>
        <v>20</v>
      </c>
      <c r="O124" s="9" t="e">
        <f t="shared" si="17"/>
        <v>#N/A</v>
      </c>
      <c r="P124" s="9" t="e">
        <f t="shared" si="18"/>
        <v>#N/A</v>
      </c>
    </row>
    <row r="125" spans="1:16" x14ac:dyDescent="0.2">
      <c r="A125" t="str">
        <f t="shared" si="12"/>
        <v>1 1989</v>
      </c>
      <c r="B125">
        <v>1989</v>
      </c>
      <c r="C125">
        <v>1</v>
      </c>
      <c r="D125" t="s">
        <v>11</v>
      </c>
      <c r="E125" t="s">
        <v>12</v>
      </c>
      <c r="F125">
        <v>14.95</v>
      </c>
      <c r="I125">
        <f t="shared" si="20"/>
        <v>2011</v>
      </c>
      <c r="J125">
        <f t="shared" si="21"/>
        <v>3</v>
      </c>
      <c r="K125" t="str">
        <f t="shared" si="13"/>
        <v>3 2011</v>
      </c>
      <c r="L125" s="14">
        <f t="shared" si="19"/>
        <v>14.55</v>
      </c>
      <c r="M125" s="16">
        <f t="shared" si="15"/>
        <v>15.272857142857143</v>
      </c>
      <c r="N125" s="15">
        <f t="shared" si="16"/>
        <v>20</v>
      </c>
      <c r="O125" s="9" t="e">
        <f t="shared" si="17"/>
        <v>#N/A</v>
      </c>
      <c r="P125" s="9" t="e">
        <f t="shared" si="18"/>
        <v>#N/A</v>
      </c>
    </row>
    <row r="126" spans="1:16" x14ac:dyDescent="0.2">
      <c r="A126" t="str">
        <f t="shared" si="12"/>
        <v>2 1989</v>
      </c>
      <c r="B126">
        <v>1989</v>
      </c>
      <c r="C126">
        <v>2</v>
      </c>
      <c r="D126" t="s">
        <v>11</v>
      </c>
      <c r="E126" t="s">
        <v>12</v>
      </c>
      <c r="F126">
        <v>15.5</v>
      </c>
      <c r="I126">
        <f t="shared" si="20"/>
        <v>2012</v>
      </c>
      <c r="J126">
        <f t="shared" si="21"/>
        <v>3</v>
      </c>
      <c r="K126" t="str">
        <f t="shared" si="13"/>
        <v>3 2012</v>
      </c>
      <c r="L126" s="14">
        <f t="shared" si="19"/>
        <v>15.2</v>
      </c>
      <c r="M126" s="16">
        <f t="shared" si="15"/>
        <v>15.272857142857143</v>
      </c>
      <c r="N126" s="15">
        <f t="shared" si="16"/>
        <v>20</v>
      </c>
      <c r="O126" s="9" t="e">
        <f t="shared" si="17"/>
        <v>#N/A</v>
      </c>
      <c r="P126" s="9" t="e">
        <f t="shared" si="18"/>
        <v>#N/A</v>
      </c>
    </row>
    <row r="127" spans="1:16" x14ac:dyDescent="0.2">
      <c r="A127" t="str">
        <f t="shared" si="12"/>
        <v>3 1989</v>
      </c>
      <c r="B127">
        <v>1989</v>
      </c>
      <c r="C127">
        <v>3</v>
      </c>
      <c r="D127" t="s">
        <v>11</v>
      </c>
      <c r="E127" t="s">
        <v>12</v>
      </c>
      <c r="F127">
        <v>15.42</v>
      </c>
      <c r="I127">
        <f t="shared" si="20"/>
        <v>2013</v>
      </c>
      <c r="J127">
        <f t="shared" si="21"/>
        <v>3</v>
      </c>
      <c r="K127" t="str">
        <f t="shared" si="13"/>
        <v>3 2013</v>
      </c>
      <c r="L127" s="14">
        <f t="shared" si="19"/>
        <v>15.03</v>
      </c>
      <c r="M127" s="16">
        <f t="shared" si="15"/>
        <v>15.272857142857143</v>
      </c>
      <c r="N127" s="15">
        <f t="shared" si="16"/>
        <v>20</v>
      </c>
      <c r="O127" s="9" t="e">
        <f t="shared" si="17"/>
        <v>#N/A</v>
      </c>
      <c r="P127" s="9" t="e">
        <f t="shared" si="18"/>
        <v>#N/A</v>
      </c>
    </row>
    <row r="128" spans="1:16" x14ac:dyDescent="0.2">
      <c r="A128" t="str">
        <f t="shared" si="12"/>
        <v>4 1989</v>
      </c>
      <c r="B128">
        <v>1989</v>
      </c>
      <c r="C128">
        <v>4</v>
      </c>
      <c r="D128" t="s">
        <v>11</v>
      </c>
      <c r="E128" t="s">
        <v>12</v>
      </c>
      <c r="F128">
        <v>14.33</v>
      </c>
      <c r="I128">
        <f t="shared" si="20"/>
        <v>2014</v>
      </c>
      <c r="J128">
        <f t="shared" si="21"/>
        <v>3</v>
      </c>
      <c r="K128" t="str">
        <f t="shared" si="13"/>
        <v>3 2014</v>
      </c>
      <c r="L128" s="14">
        <f t="shared" si="19"/>
        <v>14.76</v>
      </c>
      <c r="M128" s="16">
        <f t="shared" si="15"/>
        <v>15.272857142857143</v>
      </c>
      <c r="N128" s="15">
        <f t="shared" si="16"/>
        <v>20</v>
      </c>
      <c r="O128" s="9" t="e">
        <f t="shared" si="17"/>
        <v>#N/A</v>
      </c>
      <c r="P128" s="9" t="e">
        <f t="shared" si="18"/>
        <v>#N/A</v>
      </c>
    </row>
    <row r="129" spans="1:16" x14ac:dyDescent="0.2">
      <c r="A129" t="str">
        <f t="shared" si="12"/>
        <v>5 1989</v>
      </c>
      <c r="B129">
        <v>1989</v>
      </c>
      <c r="C129">
        <v>5</v>
      </c>
      <c r="D129" t="s">
        <v>11</v>
      </c>
      <c r="E129" t="s">
        <v>12</v>
      </c>
      <c r="F129">
        <v>13.04</v>
      </c>
      <c r="I129">
        <f t="shared" si="20"/>
        <v>2015</v>
      </c>
      <c r="J129">
        <f t="shared" si="21"/>
        <v>3</v>
      </c>
      <c r="K129" t="str">
        <f t="shared" si="13"/>
        <v>3 2015</v>
      </c>
      <c r="L129" s="14">
        <f t="shared" si="19"/>
        <v>14.37</v>
      </c>
      <c r="M129" s="16">
        <f t="shared" si="15"/>
        <v>15.272857142857143</v>
      </c>
      <c r="N129" s="15">
        <f t="shared" si="16"/>
        <v>20</v>
      </c>
      <c r="O129" s="9" t="e">
        <f t="shared" si="17"/>
        <v>#N/A</v>
      </c>
      <c r="P129" s="9" t="e">
        <f t="shared" si="18"/>
        <v>#N/A</v>
      </c>
    </row>
    <row r="130" spans="1:16" x14ac:dyDescent="0.2">
      <c r="A130" t="str">
        <f t="shared" si="12"/>
        <v>6 1989</v>
      </c>
      <c r="B130">
        <v>1989</v>
      </c>
      <c r="C130">
        <v>6</v>
      </c>
      <c r="D130" t="s">
        <v>11</v>
      </c>
      <c r="E130" t="s">
        <v>12</v>
      </c>
      <c r="F130">
        <v>12.24</v>
      </c>
      <c r="I130">
        <f t="shared" si="20"/>
        <v>2016</v>
      </c>
      <c r="J130">
        <f t="shared" si="21"/>
        <v>3</v>
      </c>
      <c r="K130" t="str">
        <f t="shared" si="13"/>
        <v>3 2016</v>
      </c>
      <c r="L130" s="14">
        <f t="shared" si="19"/>
        <v>14.4</v>
      </c>
      <c r="M130" s="16">
        <f t="shared" si="15"/>
        <v>15.272857142857143</v>
      </c>
      <c r="N130" s="15">
        <f t="shared" si="16"/>
        <v>20</v>
      </c>
      <c r="O130" s="9" t="e">
        <f t="shared" si="17"/>
        <v>#N/A</v>
      </c>
      <c r="P130" s="9" t="e">
        <f t="shared" si="18"/>
        <v>#N/A</v>
      </c>
    </row>
    <row r="131" spans="1:16" x14ac:dyDescent="0.2">
      <c r="A131" t="str">
        <f t="shared" ref="A131:A194" si="22">C131&amp;" "&amp;B131</f>
        <v>7 1989</v>
      </c>
      <c r="B131">
        <v>1989</v>
      </c>
      <c r="C131">
        <v>7</v>
      </c>
      <c r="D131" t="s">
        <v>11</v>
      </c>
      <c r="E131" t="s">
        <v>12</v>
      </c>
      <c r="F131">
        <v>10.130000000000001</v>
      </c>
      <c r="I131">
        <f t="shared" si="20"/>
        <v>2017</v>
      </c>
      <c r="J131">
        <f t="shared" si="21"/>
        <v>3</v>
      </c>
      <c r="K131" t="str">
        <f t="shared" ref="K131:K194" si="23">J131&amp;" "&amp;I131</f>
        <v>3 2017</v>
      </c>
      <c r="L131" s="14">
        <f t="shared" si="19"/>
        <v>14.29</v>
      </c>
      <c r="M131" s="16">
        <f t="shared" ref="M131:M194" si="24">IF(I131&lt;=2020,AVERAGEIF($C$3:$C$506,J131,$F$3:$F$506),NA())</f>
        <v>15.272857142857143</v>
      </c>
      <c r="N131" s="15">
        <f t="shared" ref="N131:N194" si="25">IF(I131&lt;=2020,20,0)</f>
        <v>20</v>
      </c>
      <c r="O131" s="9" t="e">
        <f t="shared" ref="O131:O194" si="26">IF(I131=2000,0,NA())</f>
        <v>#N/A</v>
      </c>
      <c r="P131" s="9" t="e">
        <f t="shared" ref="P131:P194" si="27">IF(I131=2000,TEXT(J131*29,"mmm"),NA())</f>
        <v>#N/A</v>
      </c>
    </row>
    <row r="132" spans="1:16" x14ac:dyDescent="0.2">
      <c r="A132" t="str">
        <f t="shared" si="22"/>
        <v>8 1989</v>
      </c>
      <c r="B132">
        <v>1989</v>
      </c>
      <c r="C132">
        <v>8</v>
      </c>
      <c r="D132" t="s">
        <v>11</v>
      </c>
      <c r="E132" t="s">
        <v>12</v>
      </c>
      <c r="F132">
        <v>7.88</v>
      </c>
      <c r="I132">
        <f t="shared" si="20"/>
        <v>2018</v>
      </c>
      <c r="J132">
        <f t="shared" si="21"/>
        <v>3</v>
      </c>
      <c r="K132" t="str">
        <f t="shared" si="23"/>
        <v>3 2018</v>
      </c>
      <c r="L132" s="14">
        <f t="shared" ref="L132:L195" si="28">IF(VLOOKUP(K132,$A$3:$F$506,6,0)&lt;&gt;0,VLOOKUP(K132,$A$3:$F$506,6,0),NA())</f>
        <v>14.3</v>
      </c>
      <c r="M132" s="16">
        <f t="shared" si="24"/>
        <v>15.272857142857143</v>
      </c>
      <c r="N132" s="15">
        <f t="shared" si="25"/>
        <v>20</v>
      </c>
      <c r="O132" s="9" t="e">
        <f t="shared" si="26"/>
        <v>#N/A</v>
      </c>
      <c r="P132" s="9" t="e">
        <f t="shared" si="27"/>
        <v>#N/A</v>
      </c>
    </row>
    <row r="133" spans="1:16" x14ac:dyDescent="0.2">
      <c r="A133" t="str">
        <f t="shared" si="22"/>
        <v>9 1989</v>
      </c>
      <c r="B133">
        <v>1989</v>
      </c>
      <c r="C133">
        <v>9</v>
      </c>
      <c r="D133" t="s">
        <v>11</v>
      </c>
      <c r="E133" t="s">
        <v>12</v>
      </c>
      <c r="F133">
        <v>7.01</v>
      </c>
      <c r="I133">
        <f t="shared" si="20"/>
        <v>2019</v>
      </c>
      <c r="J133">
        <f t="shared" si="21"/>
        <v>3</v>
      </c>
      <c r="K133" t="str">
        <f t="shared" si="23"/>
        <v>3 2019</v>
      </c>
      <c r="L133" s="14">
        <f t="shared" si="28"/>
        <v>14.57</v>
      </c>
      <c r="M133" s="16">
        <f t="shared" si="24"/>
        <v>15.272857142857143</v>
      </c>
      <c r="N133" s="15">
        <f t="shared" si="25"/>
        <v>20</v>
      </c>
      <c r="O133" s="9" t="e">
        <f t="shared" si="26"/>
        <v>#N/A</v>
      </c>
      <c r="P133" s="9" t="e">
        <f t="shared" si="27"/>
        <v>#N/A</v>
      </c>
    </row>
    <row r="134" spans="1:16" x14ac:dyDescent="0.2">
      <c r="A134" t="str">
        <f t="shared" si="22"/>
        <v>10 1989</v>
      </c>
      <c r="B134">
        <v>1989</v>
      </c>
      <c r="C134">
        <v>10</v>
      </c>
      <c r="D134" t="s">
        <v>11</v>
      </c>
      <c r="E134" t="s">
        <v>12</v>
      </c>
      <c r="F134">
        <v>8.83</v>
      </c>
      <c r="I134">
        <f t="shared" si="20"/>
        <v>2020</v>
      </c>
      <c r="J134">
        <f t="shared" si="21"/>
        <v>3</v>
      </c>
      <c r="K134" t="str">
        <f t="shared" si="23"/>
        <v>3 2020</v>
      </c>
      <c r="L134" s="14">
        <f t="shared" si="28"/>
        <v>14.78</v>
      </c>
      <c r="M134" s="16">
        <f t="shared" si="24"/>
        <v>15.272857142857143</v>
      </c>
      <c r="N134" s="15">
        <f t="shared" si="25"/>
        <v>20</v>
      </c>
      <c r="O134" s="9" t="e">
        <f t="shared" si="26"/>
        <v>#N/A</v>
      </c>
      <c r="P134" s="9" t="e">
        <f t="shared" si="27"/>
        <v>#N/A</v>
      </c>
    </row>
    <row r="135" spans="1:16" x14ac:dyDescent="0.2">
      <c r="A135" t="str">
        <f t="shared" si="22"/>
        <v>11 1989</v>
      </c>
      <c r="B135">
        <v>1989</v>
      </c>
      <c r="C135">
        <v>11</v>
      </c>
      <c r="D135" t="s">
        <v>11</v>
      </c>
      <c r="E135" t="s">
        <v>12</v>
      </c>
      <c r="F135">
        <v>11.12</v>
      </c>
      <c r="I135">
        <f t="shared" si="20"/>
        <v>2021</v>
      </c>
      <c r="J135">
        <f t="shared" si="21"/>
        <v>3</v>
      </c>
      <c r="K135" t="str">
        <f t="shared" si="23"/>
        <v>3 2021</v>
      </c>
      <c r="L135" s="14" t="e">
        <f t="shared" si="28"/>
        <v>#N/A</v>
      </c>
      <c r="M135" s="16" t="e">
        <f t="shared" si="24"/>
        <v>#N/A</v>
      </c>
      <c r="N135" s="15">
        <f t="shared" si="25"/>
        <v>0</v>
      </c>
      <c r="O135" s="9" t="e">
        <f t="shared" si="26"/>
        <v>#N/A</v>
      </c>
      <c r="P135" s="9" t="e">
        <f t="shared" si="27"/>
        <v>#N/A</v>
      </c>
    </row>
    <row r="136" spans="1:16" x14ac:dyDescent="0.2">
      <c r="A136" t="str">
        <f t="shared" si="22"/>
        <v>12 1989</v>
      </c>
      <c r="B136">
        <v>1989</v>
      </c>
      <c r="C136">
        <v>12</v>
      </c>
      <c r="D136" t="s">
        <v>11</v>
      </c>
      <c r="E136" t="s">
        <v>12</v>
      </c>
      <c r="F136">
        <v>13.39</v>
      </c>
      <c r="I136">
        <f t="shared" si="20"/>
        <v>2022</v>
      </c>
      <c r="J136">
        <f t="shared" si="21"/>
        <v>3</v>
      </c>
      <c r="K136" t="str">
        <f t="shared" si="23"/>
        <v>3 2022</v>
      </c>
      <c r="L136" s="14" t="e">
        <f t="shared" si="28"/>
        <v>#N/A</v>
      </c>
      <c r="M136" s="16" t="e">
        <f t="shared" si="24"/>
        <v>#N/A</v>
      </c>
      <c r="N136" s="15">
        <f t="shared" si="25"/>
        <v>0</v>
      </c>
      <c r="O136" s="9" t="e">
        <f t="shared" si="26"/>
        <v>#N/A</v>
      </c>
      <c r="P136" s="9" t="e">
        <f t="shared" si="27"/>
        <v>#N/A</v>
      </c>
    </row>
    <row r="137" spans="1:16" x14ac:dyDescent="0.2">
      <c r="A137" t="str">
        <f t="shared" si="22"/>
        <v>1 1990</v>
      </c>
      <c r="B137">
        <v>1990</v>
      </c>
      <c r="C137">
        <v>1</v>
      </c>
      <c r="D137" t="s">
        <v>11</v>
      </c>
      <c r="E137" t="s">
        <v>12</v>
      </c>
      <c r="F137">
        <v>14.78</v>
      </c>
      <c r="I137">
        <f t="shared" si="20"/>
        <v>2023</v>
      </c>
      <c r="J137">
        <f t="shared" si="21"/>
        <v>3</v>
      </c>
      <c r="K137" t="str">
        <f t="shared" si="23"/>
        <v>3 2023</v>
      </c>
      <c r="L137" s="14" t="e">
        <f t="shared" si="28"/>
        <v>#N/A</v>
      </c>
      <c r="M137" s="16" t="e">
        <f t="shared" si="24"/>
        <v>#N/A</v>
      </c>
      <c r="N137" s="15">
        <f t="shared" si="25"/>
        <v>0</v>
      </c>
      <c r="O137" s="9" t="e">
        <f t="shared" si="26"/>
        <v>#N/A</v>
      </c>
      <c r="P137" s="9" t="e">
        <f t="shared" si="27"/>
        <v>#N/A</v>
      </c>
    </row>
    <row r="138" spans="1:16" x14ac:dyDescent="0.2">
      <c r="A138" t="str">
        <f t="shared" si="22"/>
        <v>2 1990</v>
      </c>
      <c r="B138">
        <v>1990</v>
      </c>
      <c r="C138">
        <v>2</v>
      </c>
      <c r="D138" t="s">
        <v>11</v>
      </c>
      <c r="E138" t="s">
        <v>12</v>
      </c>
      <c r="F138">
        <v>15.58</v>
      </c>
      <c r="I138">
        <f t="shared" si="20"/>
        <v>1979</v>
      </c>
      <c r="J138">
        <f t="shared" si="21"/>
        <v>4</v>
      </c>
      <c r="K138" t="str">
        <f t="shared" si="23"/>
        <v>4 1979</v>
      </c>
      <c r="L138" s="14">
        <f t="shared" si="28"/>
        <v>15.45</v>
      </c>
      <c r="M138" s="16">
        <f t="shared" si="24"/>
        <v>14.544523809523813</v>
      </c>
      <c r="N138" s="15">
        <f t="shared" si="25"/>
        <v>20</v>
      </c>
      <c r="O138" s="9" t="e">
        <f t="shared" si="26"/>
        <v>#N/A</v>
      </c>
      <c r="P138" s="9" t="e">
        <f t="shared" si="27"/>
        <v>#N/A</v>
      </c>
    </row>
    <row r="139" spans="1:16" x14ac:dyDescent="0.2">
      <c r="A139" t="str">
        <f t="shared" si="22"/>
        <v>3 1990</v>
      </c>
      <c r="B139">
        <v>1990</v>
      </c>
      <c r="C139">
        <v>3</v>
      </c>
      <c r="D139" t="s">
        <v>11</v>
      </c>
      <c r="E139" t="s">
        <v>12</v>
      </c>
      <c r="F139">
        <v>15.87</v>
      </c>
      <c r="I139">
        <f t="shared" si="20"/>
        <v>1980</v>
      </c>
      <c r="J139">
        <f t="shared" si="21"/>
        <v>4</v>
      </c>
      <c r="K139" t="str">
        <f t="shared" si="23"/>
        <v>4 1980</v>
      </c>
      <c r="L139" s="14">
        <f t="shared" si="28"/>
        <v>15.43</v>
      </c>
      <c r="M139" s="16">
        <f t="shared" si="24"/>
        <v>14.544523809523813</v>
      </c>
      <c r="N139" s="15">
        <f t="shared" si="25"/>
        <v>20</v>
      </c>
      <c r="O139" s="9" t="e">
        <f t="shared" si="26"/>
        <v>#N/A</v>
      </c>
      <c r="P139" s="9" t="e">
        <f t="shared" si="27"/>
        <v>#N/A</v>
      </c>
    </row>
    <row r="140" spans="1:16" x14ac:dyDescent="0.2">
      <c r="A140" t="str">
        <f t="shared" si="22"/>
        <v>4 1990</v>
      </c>
      <c r="B140">
        <v>1990</v>
      </c>
      <c r="C140">
        <v>4</v>
      </c>
      <c r="D140" t="s">
        <v>11</v>
      </c>
      <c r="E140" t="s">
        <v>12</v>
      </c>
      <c r="F140">
        <v>14.65</v>
      </c>
      <c r="I140">
        <f t="shared" si="20"/>
        <v>1981</v>
      </c>
      <c r="J140">
        <f t="shared" si="21"/>
        <v>4</v>
      </c>
      <c r="K140" t="str">
        <f t="shared" si="23"/>
        <v>4 1981</v>
      </c>
      <c r="L140" s="14">
        <f t="shared" si="28"/>
        <v>15.01</v>
      </c>
      <c r="M140" s="16">
        <f t="shared" si="24"/>
        <v>14.544523809523813</v>
      </c>
      <c r="N140" s="15">
        <f t="shared" si="25"/>
        <v>20</v>
      </c>
      <c r="O140" s="9" t="e">
        <f t="shared" si="26"/>
        <v>#N/A</v>
      </c>
      <c r="P140" s="9" t="e">
        <f t="shared" si="27"/>
        <v>#N/A</v>
      </c>
    </row>
    <row r="141" spans="1:16" x14ac:dyDescent="0.2">
      <c r="A141" t="str">
        <f t="shared" si="22"/>
        <v>5 1990</v>
      </c>
      <c r="B141">
        <v>1990</v>
      </c>
      <c r="C141">
        <v>5</v>
      </c>
      <c r="D141" t="s">
        <v>11</v>
      </c>
      <c r="E141" t="s">
        <v>12</v>
      </c>
      <c r="F141">
        <v>13.23</v>
      </c>
      <c r="I141">
        <f t="shared" si="20"/>
        <v>1982</v>
      </c>
      <c r="J141">
        <f t="shared" si="21"/>
        <v>4</v>
      </c>
      <c r="K141" t="str">
        <f t="shared" si="23"/>
        <v>4 1982</v>
      </c>
      <c r="L141" s="14">
        <f t="shared" si="28"/>
        <v>15.47</v>
      </c>
      <c r="M141" s="16">
        <f t="shared" si="24"/>
        <v>14.544523809523813</v>
      </c>
      <c r="N141" s="15">
        <f t="shared" si="25"/>
        <v>20</v>
      </c>
      <c r="O141" s="9" t="e">
        <f t="shared" si="26"/>
        <v>#N/A</v>
      </c>
      <c r="P141" s="9" t="e">
        <f t="shared" si="27"/>
        <v>#N/A</v>
      </c>
    </row>
    <row r="142" spans="1:16" x14ac:dyDescent="0.2">
      <c r="A142" t="str">
        <f t="shared" si="22"/>
        <v>6 1990</v>
      </c>
      <c r="B142">
        <v>1990</v>
      </c>
      <c r="C142">
        <v>6</v>
      </c>
      <c r="D142" t="s">
        <v>11</v>
      </c>
      <c r="E142" t="s">
        <v>12</v>
      </c>
      <c r="F142">
        <v>11.64</v>
      </c>
      <c r="I142">
        <f t="shared" si="20"/>
        <v>1983</v>
      </c>
      <c r="J142">
        <f t="shared" si="21"/>
        <v>4</v>
      </c>
      <c r="K142" t="str">
        <f t="shared" si="23"/>
        <v>4 1983</v>
      </c>
      <c r="L142" s="14">
        <f t="shared" si="28"/>
        <v>15.17</v>
      </c>
      <c r="M142" s="16">
        <f t="shared" si="24"/>
        <v>14.544523809523813</v>
      </c>
      <c r="N142" s="15">
        <f t="shared" si="25"/>
        <v>20</v>
      </c>
      <c r="O142" s="9" t="e">
        <f t="shared" si="26"/>
        <v>#N/A</v>
      </c>
      <c r="P142" s="9" t="e">
        <f t="shared" si="27"/>
        <v>#N/A</v>
      </c>
    </row>
    <row r="143" spans="1:16" x14ac:dyDescent="0.2">
      <c r="A143" t="str">
        <f t="shared" si="22"/>
        <v>7 1990</v>
      </c>
      <c r="B143">
        <v>1990</v>
      </c>
      <c r="C143">
        <v>7</v>
      </c>
      <c r="D143" t="s">
        <v>11</v>
      </c>
      <c r="E143" t="s">
        <v>12</v>
      </c>
      <c r="F143">
        <v>9.25</v>
      </c>
      <c r="I143">
        <f t="shared" si="20"/>
        <v>1984</v>
      </c>
      <c r="J143">
        <f t="shared" si="21"/>
        <v>4</v>
      </c>
      <c r="K143" t="str">
        <f t="shared" si="23"/>
        <v>4 1984</v>
      </c>
      <c r="L143" s="14">
        <f t="shared" si="28"/>
        <v>15.01</v>
      </c>
      <c r="M143" s="16">
        <f t="shared" si="24"/>
        <v>14.544523809523813</v>
      </c>
      <c r="N143" s="15">
        <f t="shared" si="25"/>
        <v>20</v>
      </c>
      <c r="O143" s="9" t="e">
        <f t="shared" si="26"/>
        <v>#N/A</v>
      </c>
      <c r="P143" s="9" t="e">
        <f t="shared" si="27"/>
        <v>#N/A</v>
      </c>
    </row>
    <row r="144" spans="1:16" x14ac:dyDescent="0.2">
      <c r="A144" t="str">
        <f t="shared" si="22"/>
        <v>8 1990</v>
      </c>
      <c r="B144">
        <v>1990</v>
      </c>
      <c r="C144">
        <v>8</v>
      </c>
      <c r="D144" t="s">
        <v>11</v>
      </c>
      <c r="E144" t="s">
        <v>12</v>
      </c>
      <c r="F144">
        <v>6.8</v>
      </c>
      <c r="I144">
        <f t="shared" si="20"/>
        <v>1985</v>
      </c>
      <c r="J144">
        <f t="shared" si="21"/>
        <v>4</v>
      </c>
      <c r="K144" t="str">
        <f t="shared" si="23"/>
        <v>4 1985</v>
      </c>
      <c r="L144" s="14">
        <f t="shared" si="28"/>
        <v>15.36</v>
      </c>
      <c r="M144" s="16">
        <f t="shared" si="24"/>
        <v>14.544523809523813</v>
      </c>
      <c r="N144" s="15">
        <f t="shared" si="25"/>
        <v>20</v>
      </c>
      <c r="O144" s="9" t="e">
        <f t="shared" si="26"/>
        <v>#N/A</v>
      </c>
      <c r="P144" s="9" t="e">
        <f t="shared" si="27"/>
        <v>#N/A</v>
      </c>
    </row>
    <row r="145" spans="1:16" x14ac:dyDescent="0.2">
      <c r="A145" t="str">
        <f t="shared" si="22"/>
        <v>9 1990</v>
      </c>
      <c r="B145">
        <v>1990</v>
      </c>
      <c r="C145">
        <v>9</v>
      </c>
      <c r="D145" t="s">
        <v>11</v>
      </c>
      <c r="E145" t="s">
        <v>12</v>
      </c>
      <c r="F145">
        <v>6.14</v>
      </c>
      <c r="I145">
        <f t="shared" si="20"/>
        <v>1986</v>
      </c>
      <c r="J145">
        <f t="shared" si="21"/>
        <v>4</v>
      </c>
      <c r="K145" t="str">
        <f t="shared" si="23"/>
        <v>4 1986</v>
      </c>
      <c r="L145" s="14">
        <f t="shared" si="28"/>
        <v>15.06</v>
      </c>
      <c r="M145" s="16">
        <f t="shared" si="24"/>
        <v>14.544523809523813</v>
      </c>
      <c r="N145" s="15">
        <f t="shared" si="25"/>
        <v>20</v>
      </c>
      <c r="O145" s="9" t="e">
        <f t="shared" si="26"/>
        <v>#N/A</v>
      </c>
      <c r="P145" s="9" t="e">
        <f t="shared" si="27"/>
        <v>#N/A</v>
      </c>
    </row>
    <row r="146" spans="1:16" x14ac:dyDescent="0.2">
      <c r="A146" t="str">
        <f t="shared" si="22"/>
        <v>10 1990</v>
      </c>
      <c r="B146">
        <v>1990</v>
      </c>
      <c r="C146">
        <v>10</v>
      </c>
      <c r="D146" t="s">
        <v>11</v>
      </c>
      <c r="E146" t="s">
        <v>12</v>
      </c>
      <c r="F146">
        <v>8.48</v>
      </c>
      <c r="I146">
        <f t="shared" si="20"/>
        <v>1987</v>
      </c>
      <c r="J146">
        <f t="shared" si="21"/>
        <v>4</v>
      </c>
      <c r="K146" t="str">
        <f t="shared" si="23"/>
        <v>4 1987</v>
      </c>
      <c r="L146" s="14">
        <f t="shared" si="28"/>
        <v>15.21</v>
      </c>
      <c r="M146" s="16">
        <f t="shared" si="24"/>
        <v>14.544523809523813</v>
      </c>
      <c r="N146" s="15">
        <f t="shared" si="25"/>
        <v>20</v>
      </c>
      <c r="O146" s="9" t="e">
        <f t="shared" si="26"/>
        <v>#N/A</v>
      </c>
      <c r="P146" s="9" t="e">
        <f t="shared" si="27"/>
        <v>#N/A</v>
      </c>
    </row>
    <row r="147" spans="1:16" x14ac:dyDescent="0.2">
      <c r="A147" t="str">
        <f t="shared" si="22"/>
        <v>11 1990</v>
      </c>
      <c r="B147">
        <v>1990</v>
      </c>
      <c r="C147">
        <v>11</v>
      </c>
      <c r="D147" t="s">
        <v>11</v>
      </c>
      <c r="E147" t="s">
        <v>12</v>
      </c>
      <c r="F147">
        <v>11.08</v>
      </c>
      <c r="I147">
        <f t="shared" si="20"/>
        <v>1988</v>
      </c>
      <c r="J147">
        <f t="shared" si="21"/>
        <v>4</v>
      </c>
      <c r="K147" t="str">
        <f t="shared" si="23"/>
        <v>4 1988</v>
      </c>
      <c r="L147" s="14">
        <f t="shared" si="28"/>
        <v>15.12</v>
      </c>
      <c r="M147" s="16">
        <f t="shared" si="24"/>
        <v>14.544523809523813</v>
      </c>
      <c r="N147" s="15">
        <f t="shared" si="25"/>
        <v>20</v>
      </c>
      <c r="O147" s="9" t="e">
        <f t="shared" si="26"/>
        <v>#N/A</v>
      </c>
      <c r="P147" s="9" t="e">
        <f t="shared" si="27"/>
        <v>#N/A</v>
      </c>
    </row>
    <row r="148" spans="1:16" x14ac:dyDescent="0.2">
      <c r="A148" t="str">
        <f t="shared" si="22"/>
        <v>12 1990</v>
      </c>
      <c r="B148">
        <v>1990</v>
      </c>
      <c r="C148">
        <v>12</v>
      </c>
      <c r="D148" t="s">
        <v>11</v>
      </c>
      <c r="E148" t="s">
        <v>12</v>
      </c>
      <c r="F148">
        <v>13.11</v>
      </c>
      <c r="I148">
        <f t="shared" si="20"/>
        <v>1989</v>
      </c>
      <c r="J148">
        <f t="shared" si="21"/>
        <v>4</v>
      </c>
      <c r="K148" t="str">
        <f t="shared" si="23"/>
        <v>4 1989</v>
      </c>
      <c r="L148" s="14">
        <f t="shared" si="28"/>
        <v>14.33</v>
      </c>
      <c r="M148" s="16">
        <f t="shared" si="24"/>
        <v>14.544523809523813</v>
      </c>
      <c r="N148" s="15">
        <f t="shared" si="25"/>
        <v>20</v>
      </c>
      <c r="O148" s="9" t="e">
        <f t="shared" si="26"/>
        <v>#N/A</v>
      </c>
      <c r="P148" s="9" t="e">
        <f t="shared" si="27"/>
        <v>#N/A</v>
      </c>
    </row>
    <row r="149" spans="1:16" x14ac:dyDescent="0.2">
      <c r="A149" t="str">
        <f t="shared" si="22"/>
        <v>1 1991</v>
      </c>
      <c r="B149">
        <v>1991</v>
      </c>
      <c r="C149">
        <v>1</v>
      </c>
      <c r="D149" t="s">
        <v>11</v>
      </c>
      <c r="E149" t="s">
        <v>12</v>
      </c>
      <c r="F149">
        <v>14.36</v>
      </c>
      <c r="I149">
        <f t="shared" si="20"/>
        <v>1990</v>
      </c>
      <c r="J149">
        <f t="shared" si="21"/>
        <v>4</v>
      </c>
      <c r="K149" t="str">
        <f t="shared" si="23"/>
        <v>4 1990</v>
      </c>
      <c r="L149" s="14">
        <f t="shared" si="28"/>
        <v>14.65</v>
      </c>
      <c r="M149" s="16">
        <f t="shared" si="24"/>
        <v>14.544523809523813</v>
      </c>
      <c r="N149" s="15">
        <f t="shared" si="25"/>
        <v>20</v>
      </c>
      <c r="O149" s="9" t="e">
        <f t="shared" si="26"/>
        <v>#N/A</v>
      </c>
      <c r="P149" s="9" t="e">
        <f t="shared" si="27"/>
        <v>#N/A</v>
      </c>
    </row>
    <row r="150" spans="1:16" x14ac:dyDescent="0.2">
      <c r="A150" t="str">
        <f t="shared" si="22"/>
        <v>2 1991</v>
      </c>
      <c r="B150">
        <v>1991</v>
      </c>
      <c r="C150">
        <v>2</v>
      </c>
      <c r="D150" t="s">
        <v>11</v>
      </c>
      <c r="E150" t="s">
        <v>12</v>
      </c>
      <c r="F150">
        <v>15.25</v>
      </c>
      <c r="I150">
        <f t="shared" si="20"/>
        <v>1991</v>
      </c>
      <c r="J150">
        <f t="shared" si="21"/>
        <v>4</v>
      </c>
      <c r="K150" t="str">
        <f t="shared" si="23"/>
        <v>4 1991</v>
      </c>
      <c r="L150" s="14">
        <f t="shared" si="28"/>
        <v>14.86</v>
      </c>
      <c r="M150" s="16">
        <f t="shared" si="24"/>
        <v>14.544523809523813</v>
      </c>
      <c r="N150" s="15">
        <f t="shared" si="25"/>
        <v>20</v>
      </c>
      <c r="O150" s="9" t="e">
        <f t="shared" si="26"/>
        <v>#N/A</v>
      </c>
      <c r="P150" s="9" t="e">
        <f t="shared" si="27"/>
        <v>#N/A</v>
      </c>
    </row>
    <row r="151" spans="1:16" x14ac:dyDescent="0.2">
      <c r="A151" t="str">
        <f t="shared" si="22"/>
        <v>3 1991</v>
      </c>
      <c r="B151">
        <v>1991</v>
      </c>
      <c r="C151">
        <v>3</v>
      </c>
      <c r="D151" t="s">
        <v>11</v>
      </c>
      <c r="E151" t="s">
        <v>12</v>
      </c>
      <c r="F151">
        <v>15.42</v>
      </c>
      <c r="I151">
        <f t="shared" si="20"/>
        <v>1992</v>
      </c>
      <c r="J151">
        <f t="shared" si="21"/>
        <v>4</v>
      </c>
      <c r="K151" t="str">
        <f t="shared" si="23"/>
        <v>4 1992</v>
      </c>
      <c r="L151" s="14">
        <f t="shared" si="28"/>
        <v>14.68</v>
      </c>
      <c r="M151" s="16">
        <f t="shared" si="24"/>
        <v>14.544523809523813</v>
      </c>
      <c r="N151" s="15">
        <f t="shared" si="25"/>
        <v>20</v>
      </c>
      <c r="O151" s="9" t="e">
        <f t="shared" si="26"/>
        <v>#N/A</v>
      </c>
      <c r="P151" s="9" t="e">
        <f t="shared" si="27"/>
        <v>#N/A</v>
      </c>
    </row>
    <row r="152" spans="1:16" x14ac:dyDescent="0.2">
      <c r="A152" t="str">
        <f t="shared" si="22"/>
        <v>4 1991</v>
      </c>
      <c r="B152">
        <v>1991</v>
      </c>
      <c r="C152">
        <v>4</v>
      </c>
      <c r="D152" t="s">
        <v>11</v>
      </c>
      <c r="E152" t="s">
        <v>12</v>
      </c>
      <c r="F152">
        <v>14.86</v>
      </c>
      <c r="I152">
        <f t="shared" si="20"/>
        <v>1993</v>
      </c>
      <c r="J152">
        <f t="shared" si="21"/>
        <v>4</v>
      </c>
      <c r="K152" t="str">
        <f t="shared" si="23"/>
        <v>4 1993</v>
      </c>
      <c r="L152" s="14">
        <f t="shared" si="28"/>
        <v>15.08</v>
      </c>
      <c r="M152" s="16">
        <f t="shared" si="24"/>
        <v>14.544523809523813</v>
      </c>
      <c r="N152" s="15">
        <f t="shared" si="25"/>
        <v>20</v>
      </c>
      <c r="O152" s="9" t="e">
        <f t="shared" si="26"/>
        <v>#N/A</v>
      </c>
      <c r="P152" s="9" t="e">
        <f t="shared" si="27"/>
        <v>#N/A</v>
      </c>
    </row>
    <row r="153" spans="1:16" x14ac:dyDescent="0.2">
      <c r="A153" t="str">
        <f t="shared" si="22"/>
        <v>5 1991</v>
      </c>
      <c r="B153">
        <v>1991</v>
      </c>
      <c r="C153">
        <v>5</v>
      </c>
      <c r="D153" t="s">
        <v>11</v>
      </c>
      <c r="E153" t="s">
        <v>12</v>
      </c>
      <c r="F153">
        <v>13.47</v>
      </c>
      <c r="I153">
        <f t="shared" si="20"/>
        <v>1994</v>
      </c>
      <c r="J153">
        <f t="shared" si="21"/>
        <v>4</v>
      </c>
      <c r="K153" t="str">
        <f t="shared" si="23"/>
        <v>4 1994</v>
      </c>
      <c r="L153" s="14">
        <f t="shared" si="28"/>
        <v>14.89</v>
      </c>
      <c r="M153" s="16">
        <f t="shared" si="24"/>
        <v>14.544523809523813</v>
      </c>
      <c r="N153" s="15">
        <f t="shared" si="25"/>
        <v>20</v>
      </c>
      <c r="O153" s="9" t="e">
        <f t="shared" si="26"/>
        <v>#N/A</v>
      </c>
      <c r="P153" s="9" t="e">
        <f t="shared" si="27"/>
        <v>#N/A</v>
      </c>
    </row>
    <row r="154" spans="1:16" x14ac:dyDescent="0.2">
      <c r="A154" t="str">
        <f t="shared" si="22"/>
        <v>6 1991</v>
      </c>
      <c r="B154">
        <v>1991</v>
      </c>
      <c r="C154">
        <v>6</v>
      </c>
      <c r="D154" t="s">
        <v>11</v>
      </c>
      <c r="E154" t="s">
        <v>12</v>
      </c>
      <c r="F154">
        <v>12.11</v>
      </c>
      <c r="I154">
        <f t="shared" si="20"/>
        <v>1995</v>
      </c>
      <c r="J154">
        <f t="shared" si="21"/>
        <v>4</v>
      </c>
      <c r="K154" t="str">
        <f t="shared" si="23"/>
        <v>4 1995</v>
      </c>
      <c r="L154" s="14">
        <f t="shared" si="28"/>
        <v>14.45</v>
      </c>
      <c r="M154" s="16">
        <f t="shared" si="24"/>
        <v>14.544523809523813</v>
      </c>
      <c r="N154" s="15">
        <f t="shared" si="25"/>
        <v>20</v>
      </c>
      <c r="O154" s="9" t="e">
        <f t="shared" si="26"/>
        <v>#N/A</v>
      </c>
      <c r="P154" s="9" t="e">
        <f t="shared" si="27"/>
        <v>#N/A</v>
      </c>
    </row>
    <row r="155" spans="1:16" x14ac:dyDescent="0.2">
      <c r="A155" t="str">
        <f t="shared" si="22"/>
        <v>7 1991</v>
      </c>
      <c r="B155">
        <v>1991</v>
      </c>
      <c r="C155">
        <v>7</v>
      </c>
      <c r="D155" t="s">
        <v>11</v>
      </c>
      <c r="E155" t="s">
        <v>12</v>
      </c>
      <c r="F155">
        <v>9.51</v>
      </c>
      <c r="I155">
        <f t="shared" si="20"/>
        <v>1996</v>
      </c>
      <c r="J155">
        <f t="shared" si="21"/>
        <v>4</v>
      </c>
      <c r="K155" t="str">
        <f t="shared" si="23"/>
        <v>4 1996</v>
      </c>
      <c r="L155" s="14">
        <f t="shared" si="28"/>
        <v>14.22</v>
      </c>
      <c r="M155" s="16">
        <f t="shared" si="24"/>
        <v>14.544523809523813</v>
      </c>
      <c r="N155" s="15">
        <f t="shared" si="25"/>
        <v>20</v>
      </c>
      <c r="O155" s="9" t="e">
        <f t="shared" si="26"/>
        <v>#N/A</v>
      </c>
      <c r="P155" s="9" t="e">
        <f t="shared" si="27"/>
        <v>#N/A</v>
      </c>
    </row>
    <row r="156" spans="1:16" x14ac:dyDescent="0.2">
      <c r="A156" t="str">
        <f t="shared" si="22"/>
        <v>8 1991</v>
      </c>
      <c r="B156">
        <v>1991</v>
      </c>
      <c r="C156">
        <v>8</v>
      </c>
      <c r="D156" t="s">
        <v>11</v>
      </c>
      <c r="E156" t="s">
        <v>12</v>
      </c>
      <c r="F156">
        <v>7.42</v>
      </c>
      <c r="I156">
        <f t="shared" si="20"/>
        <v>1997</v>
      </c>
      <c r="J156">
        <f t="shared" si="21"/>
        <v>4</v>
      </c>
      <c r="K156" t="str">
        <f t="shared" si="23"/>
        <v>4 1997</v>
      </c>
      <c r="L156" s="14">
        <f t="shared" si="28"/>
        <v>14.56</v>
      </c>
      <c r="M156" s="16">
        <f t="shared" si="24"/>
        <v>14.544523809523813</v>
      </c>
      <c r="N156" s="15">
        <f t="shared" si="25"/>
        <v>20</v>
      </c>
      <c r="O156" s="9" t="e">
        <f t="shared" si="26"/>
        <v>#N/A</v>
      </c>
      <c r="P156" s="9" t="e">
        <f t="shared" si="27"/>
        <v>#N/A</v>
      </c>
    </row>
    <row r="157" spans="1:16" x14ac:dyDescent="0.2">
      <c r="A157" t="str">
        <f t="shared" si="22"/>
        <v>9 1991</v>
      </c>
      <c r="B157">
        <v>1991</v>
      </c>
      <c r="C157">
        <v>9</v>
      </c>
      <c r="D157" t="s">
        <v>11</v>
      </c>
      <c r="E157" t="s">
        <v>12</v>
      </c>
      <c r="F157">
        <v>6.47</v>
      </c>
      <c r="I157">
        <f t="shared" si="20"/>
        <v>1998</v>
      </c>
      <c r="J157">
        <f t="shared" si="21"/>
        <v>4</v>
      </c>
      <c r="K157" t="str">
        <f t="shared" si="23"/>
        <v>4 1998</v>
      </c>
      <c r="L157" s="14">
        <f t="shared" si="28"/>
        <v>14.89</v>
      </c>
      <c r="M157" s="16">
        <f t="shared" si="24"/>
        <v>14.544523809523813</v>
      </c>
      <c r="N157" s="15">
        <f t="shared" si="25"/>
        <v>20</v>
      </c>
      <c r="O157" s="9" t="e">
        <f t="shared" si="26"/>
        <v>#N/A</v>
      </c>
      <c r="P157" s="9" t="e">
        <f t="shared" si="27"/>
        <v>#N/A</v>
      </c>
    </row>
    <row r="158" spans="1:16" x14ac:dyDescent="0.2">
      <c r="A158" t="str">
        <f t="shared" si="22"/>
        <v>10 1991</v>
      </c>
      <c r="B158">
        <v>1991</v>
      </c>
      <c r="C158">
        <v>10</v>
      </c>
      <c r="D158" t="s">
        <v>11</v>
      </c>
      <c r="E158" t="s">
        <v>12</v>
      </c>
      <c r="F158">
        <v>8.5399999999999991</v>
      </c>
      <c r="I158">
        <f t="shared" si="20"/>
        <v>1999</v>
      </c>
      <c r="J158">
        <f t="shared" si="21"/>
        <v>4</v>
      </c>
      <c r="K158" t="str">
        <f t="shared" si="23"/>
        <v>4 1999</v>
      </c>
      <c r="L158" s="14">
        <f t="shared" si="28"/>
        <v>15.08</v>
      </c>
      <c r="M158" s="16">
        <f t="shared" si="24"/>
        <v>14.544523809523813</v>
      </c>
      <c r="N158" s="15">
        <f t="shared" si="25"/>
        <v>20</v>
      </c>
      <c r="O158" s="9" t="e">
        <f t="shared" si="26"/>
        <v>#N/A</v>
      </c>
      <c r="P158" s="9" t="e">
        <f t="shared" si="27"/>
        <v>#N/A</v>
      </c>
    </row>
    <row r="159" spans="1:16" x14ac:dyDescent="0.2">
      <c r="A159" t="str">
        <f t="shared" si="22"/>
        <v>11 1991</v>
      </c>
      <c r="B159">
        <v>1991</v>
      </c>
      <c r="C159">
        <v>11</v>
      </c>
      <c r="D159" t="s">
        <v>11</v>
      </c>
      <c r="E159" t="s">
        <v>12</v>
      </c>
      <c r="F159">
        <v>10.88</v>
      </c>
      <c r="I159">
        <f t="shared" si="20"/>
        <v>2000</v>
      </c>
      <c r="J159">
        <f t="shared" si="21"/>
        <v>4</v>
      </c>
      <c r="K159" t="str">
        <f t="shared" si="23"/>
        <v>4 2000</v>
      </c>
      <c r="L159" s="14">
        <f t="shared" si="28"/>
        <v>14.56</v>
      </c>
      <c r="M159" s="16">
        <f t="shared" si="24"/>
        <v>14.544523809523813</v>
      </c>
      <c r="N159" s="15">
        <f t="shared" si="25"/>
        <v>20</v>
      </c>
      <c r="O159" s="9">
        <f t="shared" si="26"/>
        <v>0</v>
      </c>
      <c r="P159" s="9" t="str">
        <f t="shared" si="27"/>
        <v>Apr</v>
      </c>
    </row>
    <row r="160" spans="1:16" x14ac:dyDescent="0.2">
      <c r="A160" t="str">
        <f t="shared" si="22"/>
        <v>12 1991</v>
      </c>
      <c r="B160">
        <v>1991</v>
      </c>
      <c r="C160">
        <v>12</v>
      </c>
      <c r="D160" t="s">
        <v>11</v>
      </c>
      <c r="E160" t="s">
        <v>12</v>
      </c>
      <c r="F160">
        <v>12.95</v>
      </c>
      <c r="I160">
        <f t="shared" si="20"/>
        <v>2001</v>
      </c>
      <c r="J160">
        <f t="shared" si="21"/>
        <v>4</v>
      </c>
      <c r="K160" t="str">
        <f t="shared" si="23"/>
        <v>4 2001</v>
      </c>
      <c r="L160" s="14">
        <f t="shared" si="28"/>
        <v>14.86</v>
      </c>
      <c r="M160" s="16">
        <f t="shared" si="24"/>
        <v>14.544523809523813</v>
      </c>
      <c r="N160" s="15">
        <f t="shared" si="25"/>
        <v>20</v>
      </c>
      <c r="O160" s="9" t="e">
        <f t="shared" si="26"/>
        <v>#N/A</v>
      </c>
      <c r="P160" s="9" t="e">
        <f t="shared" si="27"/>
        <v>#N/A</v>
      </c>
    </row>
    <row r="161" spans="1:16" x14ac:dyDescent="0.2">
      <c r="A161" t="str">
        <f t="shared" si="22"/>
        <v>1 1992</v>
      </c>
      <c r="B161">
        <v>1992</v>
      </c>
      <c r="C161">
        <v>1</v>
      </c>
      <c r="D161" t="s">
        <v>11</v>
      </c>
      <c r="E161" t="s">
        <v>12</v>
      </c>
      <c r="F161">
        <v>14.64</v>
      </c>
      <c r="I161">
        <f t="shared" si="20"/>
        <v>2002</v>
      </c>
      <c r="J161">
        <f t="shared" si="21"/>
        <v>4</v>
      </c>
      <c r="K161" t="str">
        <f t="shared" si="23"/>
        <v>4 2002</v>
      </c>
      <c r="L161" s="14">
        <f t="shared" si="28"/>
        <v>14.3</v>
      </c>
      <c r="M161" s="16">
        <f t="shared" si="24"/>
        <v>14.544523809523813</v>
      </c>
      <c r="N161" s="15">
        <f t="shared" si="25"/>
        <v>20</v>
      </c>
      <c r="O161" s="9" t="e">
        <f t="shared" si="26"/>
        <v>#N/A</v>
      </c>
      <c r="P161" s="9" t="e">
        <f t="shared" si="27"/>
        <v>#N/A</v>
      </c>
    </row>
    <row r="162" spans="1:16" x14ac:dyDescent="0.2">
      <c r="A162" t="str">
        <f t="shared" si="22"/>
        <v>2 1992</v>
      </c>
      <c r="B162">
        <v>1992</v>
      </c>
      <c r="C162">
        <v>2</v>
      </c>
      <c r="D162" t="s">
        <v>11</v>
      </c>
      <c r="E162" t="s">
        <v>12</v>
      </c>
      <c r="F162">
        <v>15.46</v>
      </c>
      <c r="I162">
        <f t="shared" si="20"/>
        <v>2003</v>
      </c>
      <c r="J162">
        <f t="shared" si="21"/>
        <v>4</v>
      </c>
      <c r="K162" t="str">
        <f t="shared" si="23"/>
        <v>4 2003</v>
      </c>
      <c r="L162" s="14">
        <f t="shared" si="28"/>
        <v>14.51</v>
      </c>
      <c r="M162" s="16">
        <f t="shared" si="24"/>
        <v>14.544523809523813</v>
      </c>
      <c r="N162" s="15">
        <f t="shared" si="25"/>
        <v>20</v>
      </c>
      <c r="O162" s="9" t="e">
        <f t="shared" si="26"/>
        <v>#N/A</v>
      </c>
      <c r="P162" s="9" t="e">
        <f t="shared" si="27"/>
        <v>#N/A</v>
      </c>
    </row>
    <row r="163" spans="1:16" x14ac:dyDescent="0.2">
      <c r="A163" t="str">
        <f t="shared" si="22"/>
        <v>3 1992</v>
      </c>
      <c r="B163">
        <v>1992</v>
      </c>
      <c r="C163">
        <v>3</v>
      </c>
      <c r="D163" t="s">
        <v>11</v>
      </c>
      <c r="E163" t="s">
        <v>12</v>
      </c>
      <c r="F163">
        <v>15.48</v>
      </c>
      <c r="I163">
        <f t="shared" si="20"/>
        <v>2004</v>
      </c>
      <c r="J163">
        <f t="shared" si="21"/>
        <v>4</v>
      </c>
      <c r="K163" t="str">
        <f t="shared" si="23"/>
        <v>4 2004</v>
      </c>
      <c r="L163" s="14">
        <f t="shared" si="28"/>
        <v>13.99</v>
      </c>
      <c r="M163" s="16">
        <f t="shared" si="24"/>
        <v>14.544523809523813</v>
      </c>
      <c r="N163" s="15">
        <f t="shared" si="25"/>
        <v>20</v>
      </c>
      <c r="O163" s="9" t="e">
        <f t="shared" si="26"/>
        <v>#N/A</v>
      </c>
      <c r="P163" s="9" t="e">
        <f t="shared" si="27"/>
        <v>#N/A</v>
      </c>
    </row>
    <row r="164" spans="1:16" x14ac:dyDescent="0.2">
      <c r="A164" t="str">
        <f t="shared" si="22"/>
        <v>4 1992</v>
      </c>
      <c r="B164">
        <v>1992</v>
      </c>
      <c r="C164">
        <v>4</v>
      </c>
      <c r="D164" t="s">
        <v>11</v>
      </c>
      <c r="E164" t="s">
        <v>12</v>
      </c>
      <c r="F164">
        <v>14.68</v>
      </c>
      <c r="I164">
        <f t="shared" si="20"/>
        <v>2005</v>
      </c>
      <c r="J164">
        <f t="shared" si="21"/>
        <v>4</v>
      </c>
      <c r="K164" t="str">
        <f t="shared" si="23"/>
        <v>4 2005</v>
      </c>
      <c r="L164" s="14">
        <f t="shared" si="28"/>
        <v>14.09</v>
      </c>
      <c r="M164" s="16">
        <f t="shared" si="24"/>
        <v>14.544523809523813</v>
      </c>
      <c r="N164" s="15">
        <f t="shared" si="25"/>
        <v>20</v>
      </c>
      <c r="O164" s="9" t="e">
        <f t="shared" si="26"/>
        <v>#N/A</v>
      </c>
      <c r="P164" s="9" t="e">
        <f t="shared" si="27"/>
        <v>#N/A</v>
      </c>
    </row>
    <row r="165" spans="1:16" x14ac:dyDescent="0.2">
      <c r="A165" t="str">
        <f t="shared" si="22"/>
        <v>5 1992</v>
      </c>
      <c r="B165">
        <v>1992</v>
      </c>
      <c r="C165">
        <v>5</v>
      </c>
      <c r="D165" t="s">
        <v>11</v>
      </c>
      <c r="E165" t="s">
        <v>12</v>
      </c>
      <c r="F165">
        <v>13.22</v>
      </c>
      <c r="I165">
        <f t="shared" si="20"/>
        <v>2006</v>
      </c>
      <c r="J165">
        <f t="shared" si="21"/>
        <v>4</v>
      </c>
      <c r="K165" t="str">
        <f t="shared" si="23"/>
        <v>4 2006</v>
      </c>
      <c r="L165" s="14">
        <f t="shared" si="28"/>
        <v>13.91</v>
      </c>
      <c r="M165" s="16">
        <f t="shared" si="24"/>
        <v>14.544523809523813</v>
      </c>
      <c r="N165" s="15">
        <f t="shared" si="25"/>
        <v>20</v>
      </c>
      <c r="O165" s="9" t="e">
        <f t="shared" si="26"/>
        <v>#N/A</v>
      </c>
      <c r="P165" s="9" t="e">
        <f t="shared" si="27"/>
        <v>#N/A</v>
      </c>
    </row>
    <row r="166" spans="1:16" x14ac:dyDescent="0.2">
      <c r="A166" t="str">
        <f t="shared" si="22"/>
        <v>6 1992</v>
      </c>
      <c r="B166">
        <v>1992</v>
      </c>
      <c r="C166">
        <v>6</v>
      </c>
      <c r="D166" t="s">
        <v>11</v>
      </c>
      <c r="E166" t="s">
        <v>12</v>
      </c>
      <c r="F166">
        <v>12.15</v>
      </c>
      <c r="I166">
        <f t="shared" si="20"/>
        <v>2007</v>
      </c>
      <c r="J166">
        <f t="shared" si="21"/>
        <v>4</v>
      </c>
      <c r="K166" t="str">
        <f t="shared" si="23"/>
        <v>4 2007</v>
      </c>
      <c r="L166" s="14">
        <f t="shared" si="28"/>
        <v>13.85</v>
      </c>
      <c r="M166" s="16">
        <f t="shared" si="24"/>
        <v>14.544523809523813</v>
      </c>
      <c r="N166" s="15">
        <f t="shared" si="25"/>
        <v>20</v>
      </c>
      <c r="O166" s="9" t="e">
        <f t="shared" si="26"/>
        <v>#N/A</v>
      </c>
      <c r="P166" s="9" t="e">
        <f t="shared" si="27"/>
        <v>#N/A</v>
      </c>
    </row>
    <row r="167" spans="1:16" x14ac:dyDescent="0.2">
      <c r="A167" t="str">
        <f t="shared" si="22"/>
        <v>7 1992</v>
      </c>
      <c r="B167">
        <v>1992</v>
      </c>
      <c r="C167">
        <v>7</v>
      </c>
      <c r="D167" t="s">
        <v>11</v>
      </c>
      <c r="E167" t="s">
        <v>12</v>
      </c>
      <c r="F167">
        <v>10.32</v>
      </c>
      <c r="I167">
        <f t="shared" si="20"/>
        <v>2008</v>
      </c>
      <c r="J167">
        <f t="shared" si="21"/>
        <v>4</v>
      </c>
      <c r="K167" t="str">
        <f t="shared" si="23"/>
        <v>4 2008</v>
      </c>
      <c r="L167" s="14">
        <f t="shared" si="28"/>
        <v>14.35</v>
      </c>
      <c r="M167" s="16">
        <f t="shared" si="24"/>
        <v>14.544523809523813</v>
      </c>
      <c r="N167" s="15">
        <f t="shared" si="25"/>
        <v>20</v>
      </c>
      <c r="O167" s="9" t="e">
        <f t="shared" si="26"/>
        <v>#N/A</v>
      </c>
      <c r="P167" s="9" t="e">
        <f t="shared" si="27"/>
        <v>#N/A</v>
      </c>
    </row>
    <row r="168" spans="1:16" x14ac:dyDescent="0.2">
      <c r="A168" t="str">
        <f t="shared" si="22"/>
        <v>8 1992</v>
      </c>
      <c r="B168">
        <v>1992</v>
      </c>
      <c r="C168">
        <v>8</v>
      </c>
      <c r="D168" t="s">
        <v>11</v>
      </c>
      <c r="E168" t="s">
        <v>12</v>
      </c>
      <c r="F168">
        <v>7.93</v>
      </c>
      <c r="I168">
        <f t="shared" si="20"/>
        <v>2009</v>
      </c>
      <c r="J168">
        <f t="shared" si="21"/>
        <v>4</v>
      </c>
      <c r="K168" t="str">
        <f t="shared" si="23"/>
        <v>4 2009</v>
      </c>
      <c r="L168" s="14">
        <f t="shared" si="28"/>
        <v>14.5</v>
      </c>
      <c r="M168" s="16">
        <f t="shared" si="24"/>
        <v>14.544523809523813</v>
      </c>
      <c r="N168" s="15">
        <f t="shared" si="25"/>
        <v>20</v>
      </c>
      <c r="O168" s="9" t="e">
        <f t="shared" si="26"/>
        <v>#N/A</v>
      </c>
      <c r="P168" s="9" t="e">
        <f t="shared" si="27"/>
        <v>#N/A</v>
      </c>
    </row>
    <row r="169" spans="1:16" x14ac:dyDescent="0.2">
      <c r="A169" t="str">
        <f t="shared" si="22"/>
        <v>9 1992</v>
      </c>
      <c r="B169">
        <v>1992</v>
      </c>
      <c r="C169">
        <v>9</v>
      </c>
      <c r="D169" t="s">
        <v>11</v>
      </c>
      <c r="E169" t="s">
        <v>12</v>
      </c>
      <c r="F169">
        <v>7.47</v>
      </c>
      <c r="I169">
        <f t="shared" si="20"/>
        <v>2010</v>
      </c>
      <c r="J169">
        <f t="shared" si="21"/>
        <v>4</v>
      </c>
      <c r="K169" t="str">
        <f t="shared" si="23"/>
        <v>4 2010</v>
      </c>
      <c r="L169" s="14">
        <f t="shared" si="28"/>
        <v>14.66</v>
      </c>
      <c r="M169" s="16">
        <f t="shared" si="24"/>
        <v>14.544523809523813</v>
      </c>
      <c r="N169" s="15">
        <f t="shared" si="25"/>
        <v>20</v>
      </c>
      <c r="O169" s="9" t="e">
        <f t="shared" si="26"/>
        <v>#N/A</v>
      </c>
      <c r="P169" s="9" t="e">
        <f t="shared" si="27"/>
        <v>#N/A</v>
      </c>
    </row>
    <row r="170" spans="1:16" x14ac:dyDescent="0.2">
      <c r="A170" t="str">
        <f t="shared" si="22"/>
        <v>10 1992</v>
      </c>
      <c r="B170">
        <v>1992</v>
      </c>
      <c r="C170">
        <v>10</v>
      </c>
      <c r="D170" t="s">
        <v>11</v>
      </c>
      <c r="E170" t="s">
        <v>12</v>
      </c>
      <c r="F170">
        <v>9.32</v>
      </c>
      <c r="I170">
        <f t="shared" si="20"/>
        <v>2011</v>
      </c>
      <c r="J170">
        <f t="shared" si="21"/>
        <v>4</v>
      </c>
      <c r="K170" t="str">
        <f t="shared" si="23"/>
        <v>4 2011</v>
      </c>
      <c r="L170" s="14">
        <f t="shared" si="28"/>
        <v>14.11</v>
      </c>
      <c r="M170" s="16">
        <f t="shared" si="24"/>
        <v>14.544523809523813</v>
      </c>
      <c r="N170" s="15">
        <f t="shared" si="25"/>
        <v>20</v>
      </c>
      <c r="O170" s="9" t="e">
        <f t="shared" si="26"/>
        <v>#N/A</v>
      </c>
      <c r="P170" s="9" t="e">
        <f t="shared" si="27"/>
        <v>#N/A</v>
      </c>
    </row>
    <row r="171" spans="1:16" x14ac:dyDescent="0.2">
      <c r="A171" t="str">
        <f t="shared" si="22"/>
        <v>11 1992</v>
      </c>
      <c r="B171">
        <v>1992</v>
      </c>
      <c r="C171">
        <v>11</v>
      </c>
      <c r="D171" t="s">
        <v>11</v>
      </c>
      <c r="E171" t="s">
        <v>12</v>
      </c>
      <c r="F171">
        <v>11.38</v>
      </c>
      <c r="I171">
        <f t="shared" si="20"/>
        <v>2012</v>
      </c>
      <c r="J171">
        <f t="shared" si="21"/>
        <v>4</v>
      </c>
      <c r="K171" t="str">
        <f t="shared" si="23"/>
        <v>4 2012</v>
      </c>
      <c r="L171" s="14">
        <f t="shared" si="28"/>
        <v>14.63</v>
      </c>
      <c r="M171" s="16">
        <f t="shared" si="24"/>
        <v>14.544523809523813</v>
      </c>
      <c r="N171" s="15">
        <f t="shared" si="25"/>
        <v>20</v>
      </c>
      <c r="O171" s="9" t="e">
        <f t="shared" si="26"/>
        <v>#N/A</v>
      </c>
      <c r="P171" s="9" t="e">
        <f t="shared" si="27"/>
        <v>#N/A</v>
      </c>
    </row>
    <row r="172" spans="1:16" x14ac:dyDescent="0.2">
      <c r="A172" t="str">
        <f t="shared" si="22"/>
        <v>12 1992</v>
      </c>
      <c r="B172">
        <v>1992</v>
      </c>
      <c r="C172">
        <v>12</v>
      </c>
      <c r="D172" t="s">
        <v>11</v>
      </c>
      <c r="E172" t="s">
        <v>12</v>
      </c>
      <c r="F172">
        <v>13.41</v>
      </c>
      <c r="I172">
        <f t="shared" si="20"/>
        <v>2013</v>
      </c>
      <c r="J172">
        <f t="shared" si="21"/>
        <v>4</v>
      </c>
      <c r="K172" t="str">
        <f t="shared" si="23"/>
        <v>4 2013</v>
      </c>
      <c r="L172" s="14">
        <f t="shared" si="28"/>
        <v>14.3</v>
      </c>
      <c r="M172" s="16">
        <f t="shared" si="24"/>
        <v>14.544523809523813</v>
      </c>
      <c r="N172" s="15">
        <f t="shared" si="25"/>
        <v>20</v>
      </c>
      <c r="O172" s="9" t="e">
        <f t="shared" si="26"/>
        <v>#N/A</v>
      </c>
      <c r="P172" s="9" t="e">
        <f t="shared" si="27"/>
        <v>#N/A</v>
      </c>
    </row>
    <row r="173" spans="1:16" x14ac:dyDescent="0.2">
      <c r="A173" t="str">
        <f t="shared" si="22"/>
        <v>1 1993</v>
      </c>
      <c r="B173">
        <v>1993</v>
      </c>
      <c r="C173">
        <v>1</v>
      </c>
      <c r="D173" t="s">
        <v>11</v>
      </c>
      <c r="E173" t="s">
        <v>12</v>
      </c>
      <c r="F173">
        <v>14.9</v>
      </c>
      <c r="I173">
        <f t="shared" si="20"/>
        <v>2014</v>
      </c>
      <c r="J173">
        <f t="shared" si="21"/>
        <v>4</v>
      </c>
      <c r="K173" t="str">
        <f t="shared" si="23"/>
        <v>4 2014</v>
      </c>
      <c r="L173" s="14">
        <f t="shared" si="28"/>
        <v>14.09</v>
      </c>
      <c r="M173" s="16">
        <f t="shared" si="24"/>
        <v>14.544523809523813</v>
      </c>
      <c r="N173" s="15">
        <f t="shared" si="25"/>
        <v>20</v>
      </c>
      <c r="O173" s="9" t="e">
        <f t="shared" si="26"/>
        <v>#N/A</v>
      </c>
      <c r="P173" s="9" t="e">
        <f t="shared" si="27"/>
        <v>#N/A</v>
      </c>
    </row>
    <row r="174" spans="1:16" x14ac:dyDescent="0.2">
      <c r="A174" t="str">
        <f t="shared" si="22"/>
        <v>2 1993</v>
      </c>
      <c r="B174">
        <v>1993</v>
      </c>
      <c r="C174">
        <v>2</v>
      </c>
      <c r="D174" t="s">
        <v>11</v>
      </c>
      <c r="E174" t="s">
        <v>12</v>
      </c>
      <c r="F174">
        <v>15.69</v>
      </c>
      <c r="I174">
        <f t="shared" si="20"/>
        <v>2015</v>
      </c>
      <c r="J174">
        <f t="shared" si="21"/>
        <v>4</v>
      </c>
      <c r="K174" t="str">
        <f t="shared" si="23"/>
        <v>4 2015</v>
      </c>
      <c r="L174" s="14">
        <f t="shared" si="28"/>
        <v>13.89</v>
      </c>
      <c r="M174" s="16">
        <f t="shared" si="24"/>
        <v>14.544523809523813</v>
      </c>
      <c r="N174" s="15">
        <f t="shared" si="25"/>
        <v>20</v>
      </c>
      <c r="O174" s="9" t="e">
        <f t="shared" si="26"/>
        <v>#N/A</v>
      </c>
      <c r="P174" s="9" t="e">
        <f t="shared" si="27"/>
        <v>#N/A</v>
      </c>
    </row>
    <row r="175" spans="1:16" x14ac:dyDescent="0.2">
      <c r="A175" t="str">
        <f t="shared" si="22"/>
        <v>3 1993</v>
      </c>
      <c r="B175">
        <v>1993</v>
      </c>
      <c r="C175">
        <v>3</v>
      </c>
      <c r="D175" t="s">
        <v>11</v>
      </c>
      <c r="E175" t="s">
        <v>12</v>
      </c>
      <c r="F175">
        <v>15.81</v>
      </c>
      <c r="I175">
        <f t="shared" si="20"/>
        <v>2016</v>
      </c>
      <c r="J175">
        <f t="shared" si="21"/>
        <v>4</v>
      </c>
      <c r="K175" t="str">
        <f t="shared" si="23"/>
        <v>4 2016</v>
      </c>
      <c r="L175" s="14">
        <f t="shared" si="28"/>
        <v>13.68</v>
      </c>
      <c r="M175" s="16">
        <f t="shared" si="24"/>
        <v>14.544523809523813</v>
      </c>
      <c r="N175" s="15">
        <f t="shared" si="25"/>
        <v>20</v>
      </c>
      <c r="O175" s="9" t="e">
        <f t="shared" si="26"/>
        <v>#N/A</v>
      </c>
      <c r="P175" s="9" t="e">
        <f t="shared" si="27"/>
        <v>#N/A</v>
      </c>
    </row>
    <row r="176" spans="1:16" x14ac:dyDescent="0.2">
      <c r="A176" t="str">
        <f t="shared" si="22"/>
        <v>4 1993</v>
      </c>
      <c r="B176">
        <v>1993</v>
      </c>
      <c r="C176">
        <v>4</v>
      </c>
      <c r="D176" t="s">
        <v>11</v>
      </c>
      <c r="E176" t="s">
        <v>12</v>
      </c>
      <c r="F176">
        <v>15.08</v>
      </c>
      <c r="I176">
        <f t="shared" si="20"/>
        <v>2017</v>
      </c>
      <c r="J176">
        <f t="shared" si="21"/>
        <v>4</v>
      </c>
      <c r="K176" t="str">
        <f t="shared" si="23"/>
        <v>4 2017</v>
      </c>
      <c r="L176" s="14">
        <f t="shared" si="28"/>
        <v>13.75</v>
      </c>
      <c r="M176" s="16">
        <f t="shared" si="24"/>
        <v>14.544523809523813</v>
      </c>
      <c r="N176" s="15">
        <f t="shared" si="25"/>
        <v>20</v>
      </c>
      <c r="O176" s="9" t="e">
        <f t="shared" si="26"/>
        <v>#N/A</v>
      </c>
      <c r="P176" s="9" t="e">
        <f t="shared" si="27"/>
        <v>#N/A</v>
      </c>
    </row>
    <row r="177" spans="1:16" x14ac:dyDescent="0.2">
      <c r="A177" t="str">
        <f t="shared" si="22"/>
        <v>5 1993</v>
      </c>
      <c r="B177">
        <v>1993</v>
      </c>
      <c r="C177">
        <v>5</v>
      </c>
      <c r="D177" t="s">
        <v>11</v>
      </c>
      <c r="E177" t="s">
        <v>12</v>
      </c>
      <c r="F177">
        <v>13.37</v>
      </c>
      <c r="I177">
        <f t="shared" ref="I177:I240" si="29">I132</f>
        <v>2018</v>
      </c>
      <c r="J177">
        <f t="shared" ref="J177:J240" si="30">J132+1</f>
        <v>4</v>
      </c>
      <c r="K177" t="str">
        <f t="shared" si="23"/>
        <v>4 2018</v>
      </c>
      <c r="L177" s="14">
        <f t="shared" si="28"/>
        <v>13.7</v>
      </c>
      <c r="M177" s="16">
        <f t="shared" si="24"/>
        <v>14.544523809523813</v>
      </c>
      <c r="N177" s="15">
        <f t="shared" si="25"/>
        <v>20</v>
      </c>
      <c r="O177" s="9" t="e">
        <f t="shared" si="26"/>
        <v>#N/A</v>
      </c>
      <c r="P177" s="9" t="e">
        <f t="shared" si="27"/>
        <v>#N/A</v>
      </c>
    </row>
    <row r="178" spans="1:16" x14ac:dyDescent="0.2">
      <c r="A178" t="str">
        <f t="shared" si="22"/>
        <v>6 1993</v>
      </c>
      <c r="B178">
        <v>1993</v>
      </c>
      <c r="C178">
        <v>6</v>
      </c>
      <c r="D178" t="s">
        <v>11</v>
      </c>
      <c r="E178" t="s">
        <v>12</v>
      </c>
      <c r="F178">
        <v>11.87</v>
      </c>
      <c r="I178">
        <f t="shared" si="29"/>
        <v>2019</v>
      </c>
      <c r="J178">
        <f t="shared" si="30"/>
        <v>4</v>
      </c>
      <c r="K178" t="str">
        <f t="shared" si="23"/>
        <v>4 2019</v>
      </c>
      <c r="L178" s="14">
        <f t="shared" si="28"/>
        <v>13.43</v>
      </c>
      <c r="M178" s="16">
        <f t="shared" si="24"/>
        <v>14.544523809523813</v>
      </c>
      <c r="N178" s="15">
        <f t="shared" si="25"/>
        <v>20</v>
      </c>
      <c r="O178" s="9" t="e">
        <f t="shared" si="26"/>
        <v>#N/A</v>
      </c>
      <c r="P178" s="9" t="e">
        <f t="shared" si="27"/>
        <v>#N/A</v>
      </c>
    </row>
    <row r="179" spans="1:16" x14ac:dyDescent="0.2">
      <c r="A179" t="str">
        <f t="shared" si="22"/>
        <v>7 1993</v>
      </c>
      <c r="B179">
        <v>1993</v>
      </c>
      <c r="C179">
        <v>7</v>
      </c>
      <c r="D179" t="s">
        <v>11</v>
      </c>
      <c r="E179" t="s">
        <v>12</v>
      </c>
      <c r="F179">
        <v>9.48</v>
      </c>
      <c r="I179">
        <f t="shared" si="29"/>
        <v>2020</v>
      </c>
      <c r="J179">
        <f t="shared" si="30"/>
        <v>4</v>
      </c>
      <c r="K179" t="str">
        <f t="shared" si="23"/>
        <v>4 2020</v>
      </c>
      <c r="L179" s="14">
        <f t="shared" si="28"/>
        <v>13.73</v>
      </c>
      <c r="M179" s="16">
        <f t="shared" si="24"/>
        <v>14.544523809523813</v>
      </c>
      <c r="N179" s="15">
        <f t="shared" si="25"/>
        <v>20</v>
      </c>
      <c r="O179" s="9" t="e">
        <f t="shared" si="26"/>
        <v>#N/A</v>
      </c>
      <c r="P179" s="9" t="e">
        <f t="shared" si="27"/>
        <v>#N/A</v>
      </c>
    </row>
    <row r="180" spans="1:16" x14ac:dyDescent="0.2">
      <c r="A180" t="str">
        <f t="shared" si="22"/>
        <v>8 1993</v>
      </c>
      <c r="B180">
        <v>1993</v>
      </c>
      <c r="C180">
        <v>8</v>
      </c>
      <c r="D180" t="s">
        <v>11</v>
      </c>
      <c r="E180" t="s">
        <v>12</v>
      </c>
      <c r="F180">
        <v>7.33</v>
      </c>
      <c r="I180">
        <f t="shared" si="29"/>
        <v>2021</v>
      </c>
      <c r="J180">
        <f t="shared" si="30"/>
        <v>4</v>
      </c>
      <c r="K180" t="str">
        <f t="shared" si="23"/>
        <v>4 2021</v>
      </c>
      <c r="L180" s="14" t="e">
        <f t="shared" si="28"/>
        <v>#N/A</v>
      </c>
      <c r="M180" s="16" t="e">
        <f t="shared" si="24"/>
        <v>#N/A</v>
      </c>
      <c r="N180" s="15">
        <f t="shared" si="25"/>
        <v>0</v>
      </c>
      <c r="O180" s="9" t="e">
        <f t="shared" si="26"/>
        <v>#N/A</v>
      </c>
      <c r="P180" s="9" t="e">
        <f t="shared" si="27"/>
        <v>#N/A</v>
      </c>
    </row>
    <row r="181" spans="1:16" x14ac:dyDescent="0.2">
      <c r="A181" t="str">
        <f t="shared" si="22"/>
        <v>9 1993</v>
      </c>
      <c r="B181">
        <v>1993</v>
      </c>
      <c r="C181">
        <v>9</v>
      </c>
      <c r="D181" t="s">
        <v>11</v>
      </c>
      <c r="E181" t="s">
        <v>12</v>
      </c>
      <c r="F181">
        <v>6.4</v>
      </c>
      <c r="I181">
        <f t="shared" si="29"/>
        <v>2022</v>
      </c>
      <c r="J181">
        <f t="shared" si="30"/>
        <v>4</v>
      </c>
      <c r="K181" t="str">
        <f t="shared" si="23"/>
        <v>4 2022</v>
      </c>
      <c r="L181" s="14" t="e">
        <f t="shared" si="28"/>
        <v>#N/A</v>
      </c>
      <c r="M181" s="16" t="e">
        <f t="shared" si="24"/>
        <v>#N/A</v>
      </c>
      <c r="N181" s="15">
        <f t="shared" si="25"/>
        <v>0</v>
      </c>
      <c r="O181" s="9" t="e">
        <f t="shared" si="26"/>
        <v>#N/A</v>
      </c>
      <c r="P181" s="9" t="e">
        <f t="shared" si="27"/>
        <v>#N/A</v>
      </c>
    </row>
    <row r="182" spans="1:16" x14ac:dyDescent="0.2">
      <c r="A182" t="str">
        <f t="shared" si="22"/>
        <v>10 1993</v>
      </c>
      <c r="B182">
        <v>1993</v>
      </c>
      <c r="C182">
        <v>10</v>
      </c>
      <c r="D182" t="s">
        <v>11</v>
      </c>
      <c r="E182" t="s">
        <v>12</v>
      </c>
      <c r="F182">
        <v>8.7899999999999991</v>
      </c>
      <c r="I182">
        <f t="shared" si="29"/>
        <v>2023</v>
      </c>
      <c r="J182">
        <f t="shared" si="30"/>
        <v>4</v>
      </c>
      <c r="K182" t="str">
        <f t="shared" si="23"/>
        <v>4 2023</v>
      </c>
      <c r="L182" s="14" t="e">
        <f t="shared" si="28"/>
        <v>#N/A</v>
      </c>
      <c r="M182" s="16" t="e">
        <f t="shared" si="24"/>
        <v>#N/A</v>
      </c>
      <c r="N182" s="15">
        <f t="shared" si="25"/>
        <v>0</v>
      </c>
      <c r="O182" s="9" t="e">
        <f t="shared" si="26"/>
        <v>#N/A</v>
      </c>
      <c r="P182" s="9" t="e">
        <f t="shared" si="27"/>
        <v>#N/A</v>
      </c>
    </row>
    <row r="183" spans="1:16" x14ac:dyDescent="0.2">
      <c r="A183" t="str">
        <f t="shared" si="22"/>
        <v>11 1993</v>
      </c>
      <c r="B183">
        <v>1993</v>
      </c>
      <c r="C183">
        <v>11</v>
      </c>
      <c r="D183" t="s">
        <v>11</v>
      </c>
      <c r="E183" t="s">
        <v>12</v>
      </c>
      <c r="F183">
        <v>11.32</v>
      </c>
      <c r="I183">
        <f t="shared" si="29"/>
        <v>1979</v>
      </c>
      <c r="J183">
        <f t="shared" si="30"/>
        <v>5</v>
      </c>
      <c r="K183" t="str">
        <f t="shared" si="23"/>
        <v>5 1979</v>
      </c>
      <c r="L183" s="14">
        <f t="shared" si="28"/>
        <v>13.86</v>
      </c>
      <c r="M183" s="16">
        <f t="shared" si="24"/>
        <v>13.128809523809526</v>
      </c>
      <c r="N183" s="15">
        <f t="shared" si="25"/>
        <v>20</v>
      </c>
      <c r="O183" s="9" t="e">
        <f t="shared" si="26"/>
        <v>#N/A</v>
      </c>
      <c r="P183" s="9" t="e">
        <f t="shared" si="27"/>
        <v>#N/A</v>
      </c>
    </row>
    <row r="184" spans="1:16" x14ac:dyDescent="0.2">
      <c r="A184" t="str">
        <f t="shared" si="22"/>
        <v>12 1993</v>
      </c>
      <c r="B184">
        <v>1993</v>
      </c>
      <c r="C184">
        <v>12</v>
      </c>
      <c r="D184" t="s">
        <v>11</v>
      </c>
      <c r="E184" t="s">
        <v>12</v>
      </c>
      <c r="F184">
        <v>13.32</v>
      </c>
      <c r="I184">
        <f t="shared" si="29"/>
        <v>1980</v>
      </c>
      <c r="J184">
        <f t="shared" si="30"/>
        <v>5</v>
      </c>
      <c r="K184" t="str">
        <f t="shared" si="23"/>
        <v>5 1980</v>
      </c>
      <c r="L184" s="14">
        <f t="shared" si="28"/>
        <v>13.79</v>
      </c>
      <c r="M184" s="16">
        <f t="shared" si="24"/>
        <v>13.128809523809526</v>
      </c>
      <c r="N184" s="15">
        <f t="shared" si="25"/>
        <v>20</v>
      </c>
      <c r="O184" s="9" t="e">
        <f t="shared" si="26"/>
        <v>#N/A</v>
      </c>
      <c r="P184" s="9" t="e">
        <f t="shared" si="27"/>
        <v>#N/A</v>
      </c>
    </row>
    <row r="185" spans="1:16" x14ac:dyDescent="0.2">
      <c r="A185" t="str">
        <f t="shared" si="22"/>
        <v>1 1994</v>
      </c>
      <c r="B185">
        <v>1994</v>
      </c>
      <c r="C185">
        <v>1</v>
      </c>
      <c r="D185" t="s">
        <v>11</v>
      </c>
      <c r="E185" t="s">
        <v>12</v>
      </c>
      <c r="F185">
        <v>14.73</v>
      </c>
      <c r="I185">
        <f t="shared" si="29"/>
        <v>1981</v>
      </c>
      <c r="J185">
        <f t="shared" si="30"/>
        <v>5</v>
      </c>
      <c r="K185" t="str">
        <f t="shared" si="23"/>
        <v>5 1981</v>
      </c>
      <c r="L185" s="14">
        <f t="shared" si="28"/>
        <v>13.8</v>
      </c>
      <c r="M185" s="16">
        <f t="shared" si="24"/>
        <v>13.128809523809526</v>
      </c>
      <c r="N185" s="15">
        <f t="shared" si="25"/>
        <v>20</v>
      </c>
      <c r="O185" s="9" t="e">
        <f t="shared" si="26"/>
        <v>#N/A</v>
      </c>
      <c r="P185" s="9" t="e">
        <f t="shared" si="27"/>
        <v>#N/A</v>
      </c>
    </row>
    <row r="186" spans="1:16" x14ac:dyDescent="0.2">
      <c r="A186" t="str">
        <f t="shared" si="22"/>
        <v>2 1994</v>
      </c>
      <c r="B186">
        <v>1994</v>
      </c>
      <c r="C186">
        <v>2</v>
      </c>
      <c r="D186" t="s">
        <v>11</v>
      </c>
      <c r="E186" t="s">
        <v>12</v>
      </c>
      <c r="F186">
        <v>15.56</v>
      </c>
      <c r="I186">
        <f t="shared" si="29"/>
        <v>1982</v>
      </c>
      <c r="J186">
        <f t="shared" si="30"/>
        <v>5</v>
      </c>
      <c r="K186" t="str">
        <f t="shared" si="23"/>
        <v>5 1982</v>
      </c>
      <c r="L186" s="14">
        <f t="shared" si="28"/>
        <v>13.97</v>
      </c>
      <c r="M186" s="16">
        <f t="shared" si="24"/>
        <v>13.128809523809526</v>
      </c>
      <c r="N186" s="15">
        <f t="shared" si="25"/>
        <v>20</v>
      </c>
      <c r="O186" s="9" t="e">
        <f t="shared" si="26"/>
        <v>#N/A</v>
      </c>
      <c r="P186" s="9" t="e">
        <f t="shared" si="27"/>
        <v>#N/A</v>
      </c>
    </row>
    <row r="187" spans="1:16" x14ac:dyDescent="0.2">
      <c r="A187" t="str">
        <f t="shared" si="22"/>
        <v>3 1994</v>
      </c>
      <c r="B187">
        <v>1994</v>
      </c>
      <c r="C187">
        <v>3</v>
      </c>
      <c r="D187" t="s">
        <v>11</v>
      </c>
      <c r="E187" t="s">
        <v>12</v>
      </c>
      <c r="F187">
        <v>15.55</v>
      </c>
      <c r="I187">
        <f t="shared" si="29"/>
        <v>1983</v>
      </c>
      <c r="J187">
        <f t="shared" si="30"/>
        <v>5</v>
      </c>
      <c r="K187" t="str">
        <f t="shared" si="23"/>
        <v>5 1983</v>
      </c>
      <c r="L187" s="14">
        <f t="shared" si="28"/>
        <v>13.49</v>
      </c>
      <c r="M187" s="16">
        <f t="shared" si="24"/>
        <v>13.128809523809526</v>
      </c>
      <c r="N187" s="15">
        <f t="shared" si="25"/>
        <v>20</v>
      </c>
      <c r="O187" s="9" t="e">
        <f t="shared" si="26"/>
        <v>#N/A</v>
      </c>
      <c r="P187" s="9" t="e">
        <f t="shared" si="27"/>
        <v>#N/A</v>
      </c>
    </row>
    <row r="188" spans="1:16" x14ac:dyDescent="0.2">
      <c r="A188" t="str">
        <f t="shared" si="22"/>
        <v>4 1994</v>
      </c>
      <c r="B188">
        <v>1994</v>
      </c>
      <c r="C188">
        <v>4</v>
      </c>
      <c r="D188" t="s">
        <v>11</v>
      </c>
      <c r="E188" t="s">
        <v>12</v>
      </c>
      <c r="F188">
        <v>14.89</v>
      </c>
      <c r="I188">
        <f t="shared" si="29"/>
        <v>1984</v>
      </c>
      <c r="J188">
        <f t="shared" si="30"/>
        <v>5</v>
      </c>
      <c r="K188" t="str">
        <f t="shared" si="23"/>
        <v>5 1984</v>
      </c>
      <c r="L188" s="14">
        <f t="shared" si="28"/>
        <v>13.58</v>
      </c>
      <c r="M188" s="16">
        <f t="shared" si="24"/>
        <v>13.128809523809526</v>
      </c>
      <c r="N188" s="15">
        <f t="shared" si="25"/>
        <v>20</v>
      </c>
      <c r="O188" s="9" t="e">
        <f t="shared" si="26"/>
        <v>#N/A</v>
      </c>
      <c r="P188" s="9" t="e">
        <f t="shared" si="27"/>
        <v>#N/A</v>
      </c>
    </row>
    <row r="189" spans="1:16" x14ac:dyDescent="0.2">
      <c r="A189" t="str">
        <f t="shared" si="22"/>
        <v>5 1994</v>
      </c>
      <c r="B189">
        <v>1994</v>
      </c>
      <c r="C189">
        <v>5</v>
      </c>
      <c r="D189" t="s">
        <v>11</v>
      </c>
      <c r="E189" t="s">
        <v>12</v>
      </c>
      <c r="F189">
        <v>13.62</v>
      </c>
      <c r="I189">
        <f t="shared" si="29"/>
        <v>1985</v>
      </c>
      <c r="J189">
        <f t="shared" si="30"/>
        <v>5</v>
      </c>
      <c r="K189" t="str">
        <f t="shared" si="23"/>
        <v>5 1985</v>
      </c>
      <c r="L189" s="14">
        <f t="shared" si="28"/>
        <v>14.07</v>
      </c>
      <c r="M189" s="16">
        <f t="shared" si="24"/>
        <v>13.128809523809526</v>
      </c>
      <c r="N189" s="15">
        <f t="shared" si="25"/>
        <v>20</v>
      </c>
      <c r="O189" s="9" t="e">
        <f t="shared" si="26"/>
        <v>#N/A</v>
      </c>
      <c r="P189" s="9" t="e">
        <f t="shared" si="27"/>
        <v>#N/A</v>
      </c>
    </row>
    <row r="190" spans="1:16" x14ac:dyDescent="0.2">
      <c r="A190" t="str">
        <f t="shared" si="22"/>
        <v>6 1994</v>
      </c>
      <c r="B190">
        <v>1994</v>
      </c>
      <c r="C190">
        <v>6</v>
      </c>
      <c r="D190" t="s">
        <v>11</v>
      </c>
      <c r="E190" t="s">
        <v>12</v>
      </c>
      <c r="F190">
        <v>12.02</v>
      </c>
      <c r="I190">
        <f t="shared" si="29"/>
        <v>1986</v>
      </c>
      <c r="J190">
        <f t="shared" si="30"/>
        <v>5</v>
      </c>
      <c r="K190" t="str">
        <f t="shared" si="23"/>
        <v>5 1986</v>
      </c>
      <c r="L190" s="14">
        <f t="shared" si="28"/>
        <v>13.38</v>
      </c>
      <c r="M190" s="16">
        <f t="shared" si="24"/>
        <v>13.128809523809526</v>
      </c>
      <c r="N190" s="15">
        <f t="shared" si="25"/>
        <v>20</v>
      </c>
      <c r="O190" s="9" t="e">
        <f t="shared" si="26"/>
        <v>#N/A</v>
      </c>
      <c r="P190" s="9" t="e">
        <f t="shared" si="27"/>
        <v>#N/A</v>
      </c>
    </row>
    <row r="191" spans="1:16" x14ac:dyDescent="0.2">
      <c r="A191" t="str">
        <f t="shared" si="22"/>
        <v>7 1994</v>
      </c>
      <c r="B191">
        <v>1994</v>
      </c>
      <c r="C191">
        <v>7</v>
      </c>
      <c r="D191" t="s">
        <v>11</v>
      </c>
      <c r="E191" t="s">
        <v>12</v>
      </c>
      <c r="F191">
        <v>9.93</v>
      </c>
      <c r="I191">
        <f t="shared" si="29"/>
        <v>1987</v>
      </c>
      <c r="J191">
        <f t="shared" si="30"/>
        <v>5</v>
      </c>
      <c r="K191" t="str">
        <f t="shared" si="23"/>
        <v>5 1987</v>
      </c>
      <c r="L191" s="14">
        <f t="shared" si="28"/>
        <v>13.74</v>
      </c>
      <c r="M191" s="16">
        <f t="shared" si="24"/>
        <v>13.128809523809526</v>
      </c>
      <c r="N191" s="15">
        <f t="shared" si="25"/>
        <v>20</v>
      </c>
      <c r="O191" s="9" t="e">
        <f t="shared" si="26"/>
        <v>#N/A</v>
      </c>
      <c r="P191" s="9" t="e">
        <f t="shared" si="27"/>
        <v>#N/A</v>
      </c>
    </row>
    <row r="192" spans="1:16" x14ac:dyDescent="0.2">
      <c r="A192" t="str">
        <f t="shared" si="22"/>
        <v>8 1994</v>
      </c>
      <c r="B192">
        <v>1994</v>
      </c>
      <c r="C192">
        <v>8</v>
      </c>
      <c r="D192" t="s">
        <v>11</v>
      </c>
      <c r="E192" t="s">
        <v>12</v>
      </c>
      <c r="F192">
        <v>7.64</v>
      </c>
      <c r="I192">
        <f t="shared" si="29"/>
        <v>1988</v>
      </c>
      <c r="J192">
        <f t="shared" si="30"/>
        <v>5</v>
      </c>
      <c r="K192" t="str">
        <f t="shared" si="23"/>
        <v>5 1988</v>
      </c>
      <c r="L192" s="14">
        <f t="shared" si="28"/>
        <v>13.56</v>
      </c>
      <c r="M192" s="16">
        <f t="shared" si="24"/>
        <v>13.128809523809526</v>
      </c>
      <c r="N192" s="15">
        <f t="shared" si="25"/>
        <v>20</v>
      </c>
      <c r="O192" s="9" t="e">
        <f t="shared" si="26"/>
        <v>#N/A</v>
      </c>
      <c r="P192" s="9" t="e">
        <f t="shared" si="27"/>
        <v>#N/A</v>
      </c>
    </row>
    <row r="193" spans="1:16" x14ac:dyDescent="0.2">
      <c r="A193" t="str">
        <f t="shared" si="22"/>
        <v>9 1994</v>
      </c>
      <c r="B193">
        <v>1994</v>
      </c>
      <c r="C193">
        <v>9</v>
      </c>
      <c r="D193" t="s">
        <v>11</v>
      </c>
      <c r="E193" t="s">
        <v>12</v>
      </c>
      <c r="F193">
        <v>7.14</v>
      </c>
      <c r="I193">
        <f t="shared" si="29"/>
        <v>1989</v>
      </c>
      <c r="J193">
        <f t="shared" si="30"/>
        <v>5</v>
      </c>
      <c r="K193" t="str">
        <f t="shared" si="23"/>
        <v>5 1989</v>
      </c>
      <c r="L193" s="14">
        <f t="shared" si="28"/>
        <v>13.04</v>
      </c>
      <c r="M193" s="16">
        <f t="shared" si="24"/>
        <v>13.128809523809526</v>
      </c>
      <c r="N193" s="15">
        <f t="shared" si="25"/>
        <v>20</v>
      </c>
      <c r="O193" s="9" t="e">
        <f t="shared" si="26"/>
        <v>#N/A</v>
      </c>
      <c r="P193" s="9" t="e">
        <f t="shared" si="27"/>
        <v>#N/A</v>
      </c>
    </row>
    <row r="194" spans="1:16" x14ac:dyDescent="0.2">
      <c r="A194" t="str">
        <f t="shared" si="22"/>
        <v>10 1994</v>
      </c>
      <c r="B194">
        <v>1994</v>
      </c>
      <c r="C194">
        <v>10</v>
      </c>
      <c r="D194" t="s">
        <v>11</v>
      </c>
      <c r="E194" t="s">
        <v>12</v>
      </c>
      <c r="F194">
        <v>8.92</v>
      </c>
      <c r="I194">
        <f t="shared" si="29"/>
        <v>1990</v>
      </c>
      <c r="J194">
        <f t="shared" si="30"/>
        <v>5</v>
      </c>
      <c r="K194" t="str">
        <f t="shared" si="23"/>
        <v>5 1990</v>
      </c>
      <c r="L194" s="14">
        <f t="shared" si="28"/>
        <v>13.23</v>
      </c>
      <c r="M194" s="16">
        <f t="shared" si="24"/>
        <v>13.128809523809526</v>
      </c>
      <c r="N194" s="15">
        <f t="shared" si="25"/>
        <v>20</v>
      </c>
      <c r="O194" s="9" t="e">
        <f t="shared" si="26"/>
        <v>#N/A</v>
      </c>
      <c r="P194" s="9" t="e">
        <f t="shared" si="27"/>
        <v>#N/A</v>
      </c>
    </row>
    <row r="195" spans="1:16" x14ac:dyDescent="0.2">
      <c r="A195" t="str">
        <f t="shared" ref="A195:A258" si="31">C195&amp;" "&amp;B195</f>
        <v>11 1994</v>
      </c>
      <c r="B195">
        <v>1994</v>
      </c>
      <c r="C195">
        <v>11</v>
      </c>
      <c r="D195" t="s">
        <v>11</v>
      </c>
      <c r="E195" t="s">
        <v>12</v>
      </c>
      <c r="F195">
        <v>11.12</v>
      </c>
      <c r="I195">
        <f t="shared" si="29"/>
        <v>1991</v>
      </c>
      <c r="J195">
        <f t="shared" si="30"/>
        <v>5</v>
      </c>
      <c r="K195" t="str">
        <f t="shared" ref="K195:K258" si="32">J195&amp;" "&amp;I195</f>
        <v>5 1991</v>
      </c>
      <c r="L195" s="14">
        <f t="shared" si="28"/>
        <v>13.47</v>
      </c>
      <c r="M195" s="16">
        <f t="shared" ref="M195:M258" si="33">IF(I195&lt;=2020,AVERAGEIF($C$3:$C$506,J195,$F$3:$F$506),NA())</f>
        <v>13.128809523809526</v>
      </c>
      <c r="N195" s="15">
        <f t="shared" ref="N195:N258" si="34">IF(I195&lt;=2020,20,0)</f>
        <v>20</v>
      </c>
      <c r="O195" s="9" t="e">
        <f t="shared" ref="O195:O258" si="35">IF(I195=2000,0,NA())</f>
        <v>#N/A</v>
      </c>
      <c r="P195" s="9" t="e">
        <f t="shared" ref="P195:P258" si="36">IF(I195=2000,TEXT(J195*29,"mmm"),NA())</f>
        <v>#N/A</v>
      </c>
    </row>
    <row r="196" spans="1:16" x14ac:dyDescent="0.2">
      <c r="A196" t="str">
        <f t="shared" si="31"/>
        <v>12 1994</v>
      </c>
      <c r="B196">
        <v>1994</v>
      </c>
      <c r="C196">
        <v>12</v>
      </c>
      <c r="D196" t="s">
        <v>11</v>
      </c>
      <c r="E196" t="s">
        <v>12</v>
      </c>
      <c r="F196">
        <v>13.27</v>
      </c>
      <c r="I196">
        <f t="shared" si="29"/>
        <v>1992</v>
      </c>
      <c r="J196">
        <f t="shared" si="30"/>
        <v>5</v>
      </c>
      <c r="K196" t="str">
        <f t="shared" si="32"/>
        <v>5 1992</v>
      </c>
      <c r="L196" s="14">
        <f t="shared" ref="L196:L259" si="37">IF(VLOOKUP(K196,$A$3:$F$506,6,0)&lt;&gt;0,VLOOKUP(K196,$A$3:$F$506,6,0),NA())</f>
        <v>13.22</v>
      </c>
      <c r="M196" s="16">
        <f t="shared" si="33"/>
        <v>13.128809523809526</v>
      </c>
      <c r="N196" s="15">
        <f t="shared" si="34"/>
        <v>20</v>
      </c>
      <c r="O196" s="9" t="e">
        <f t="shared" si="35"/>
        <v>#N/A</v>
      </c>
      <c r="P196" s="9" t="e">
        <f t="shared" si="36"/>
        <v>#N/A</v>
      </c>
    </row>
    <row r="197" spans="1:16" x14ac:dyDescent="0.2">
      <c r="A197" t="str">
        <f t="shared" si="31"/>
        <v>1 1995</v>
      </c>
      <c r="B197">
        <v>1995</v>
      </c>
      <c r="C197">
        <v>1</v>
      </c>
      <c r="D197" t="s">
        <v>11</v>
      </c>
      <c r="E197" t="s">
        <v>12</v>
      </c>
      <c r="F197">
        <v>14.59</v>
      </c>
      <c r="I197">
        <f t="shared" si="29"/>
        <v>1993</v>
      </c>
      <c r="J197">
        <f t="shared" si="30"/>
        <v>5</v>
      </c>
      <c r="K197" t="str">
        <f t="shared" si="32"/>
        <v>5 1993</v>
      </c>
      <c r="L197" s="14">
        <f t="shared" si="37"/>
        <v>13.37</v>
      </c>
      <c r="M197" s="16">
        <f t="shared" si="33"/>
        <v>13.128809523809526</v>
      </c>
      <c r="N197" s="15">
        <f t="shared" si="34"/>
        <v>20</v>
      </c>
      <c r="O197" s="9" t="e">
        <f t="shared" si="35"/>
        <v>#N/A</v>
      </c>
      <c r="P197" s="9" t="e">
        <f t="shared" si="36"/>
        <v>#N/A</v>
      </c>
    </row>
    <row r="198" spans="1:16" x14ac:dyDescent="0.2">
      <c r="A198" t="str">
        <f t="shared" si="31"/>
        <v>2 1995</v>
      </c>
      <c r="B198">
        <v>1995</v>
      </c>
      <c r="C198">
        <v>2</v>
      </c>
      <c r="D198" t="s">
        <v>11</v>
      </c>
      <c r="E198" t="s">
        <v>12</v>
      </c>
      <c r="F198">
        <v>15.23</v>
      </c>
      <c r="I198">
        <f t="shared" si="29"/>
        <v>1994</v>
      </c>
      <c r="J198">
        <f t="shared" si="30"/>
        <v>5</v>
      </c>
      <c r="K198" t="str">
        <f t="shared" si="32"/>
        <v>5 1994</v>
      </c>
      <c r="L198" s="14">
        <f t="shared" si="37"/>
        <v>13.62</v>
      </c>
      <c r="M198" s="16">
        <f t="shared" si="33"/>
        <v>13.128809523809526</v>
      </c>
      <c r="N198" s="15">
        <f t="shared" si="34"/>
        <v>20</v>
      </c>
      <c r="O198" s="9" t="e">
        <f t="shared" si="35"/>
        <v>#N/A</v>
      </c>
      <c r="P198" s="9" t="e">
        <f t="shared" si="36"/>
        <v>#N/A</v>
      </c>
    </row>
    <row r="199" spans="1:16" x14ac:dyDescent="0.2">
      <c r="A199" t="str">
        <f t="shared" si="31"/>
        <v>3 1995</v>
      </c>
      <c r="B199">
        <v>1995</v>
      </c>
      <c r="C199">
        <v>3</v>
      </c>
      <c r="D199" t="s">
        <v>11</v>
      </c>
      <c r="E199" t="s">
        <v>12</v>
      </c>
      <c r="F199">
        <v>15.26</v>
      </c>
      <c r="I199">
        <f t="shared" si="29"/>
        <v>1995</v>
      </c>
      <c r="J199">
        <f t="shared" si="30"/>
        <v>5</v>
      </c>
      <c r="K199" t="str">
        <f t="shared" si="32"/>
        <v>5 1995</v>
      </c>
      <c r="L199" s="14">
        <f t="shared" si="37"/>
        <v>12.97</v>
      </c>
      <c r="M199" s="16">
        <f t="shared" si="33"/>
        <v>13.128809523809526</v>
      </c>
      <c r="N199" s="15">
        <f t="shared" si="34"/>
        <v>20</v>
      </c>
      <c r="O199" s="9" t="e">
        <f t="shared" si="35"/>
        <v>#N/A</v>
      </c>
      <c r="P199" s="9" t="e">
        <f t="shared" si="36"/>
        <v>#N/A</v>
      </c>
    </row>
    <row r="200" spans="1:16" x14ac:dyDescent="0.2">
      <c r="A200" t="str">
        <f t="shared" si="31"/>
        <v>4 1995</v>
      </c>
      <c r="B200">
        <v>1995</v>
      </c>
      <c r="C200">
        <v>4</v>
      </c>
      <c r="D200" t="s">
        <v>11</v>
      </c>
      <c r="E200" t="s">
        <v>12</v>
      </c>
      <c r="F200">
        <v>14.45</v>
      </c>
      <c r="I200">
        <f t="shared" si="29"/>
        <v>1996</v>
      </c>
      <c r="J200">
        <f t="shared" si="30"/>
        <v>5</v>
      </c>
      <c r="K200" t="str">
        <f t="shared" si="32"/>
        <v>5 1996</v>
      </c>
      <c r="L200" s="14">
        <f t="shared" si="37"/>
        <v>13.09</v>
      </c>
      <c r="M200" s="16">
        <f t="shared" si="33"/>
        <v>13.128809523809526</v>
      </c>
      <c r="N200" s="15">
        <f t="shared" si="34"/>
        <v>20</v>
      </c>
      <c r="O200" s="9" t="e">
        <f t="shared" si="35"/>
        <v>#N/A</v>
      </c>
      <c r="P200" s="9" t="e">
        <f t="shared" si="36"/>
        <v>#N/A</v>
      </c>
    </row>
    <row r="201" spans="1:16" x14ac:dyDescent="0.2">
      <c r="A201" t="str">
        <f t="shared" si="31"/>
        <v>5 1995</v>
      </c>
      <c r="B201">
        <v>1995</v>
      </c>
      <c r="C201">
        <v>5</v>
      </c>
      <c r="D201" t="s">
        <v>11</v>
      </c>
      <c r="E201" t="s">
        <v>12</v>
      </c>
      <c r="F201">
        <v>12.97</v>
      </c>
      <c r="I201">
        <f t="shared" si="29"/>
        <v>1997</v>
      </c>
      <c r="J201">
        <f t="shared" si="30"/>
        <v>5</v>
      </c>
      <c r="K201" t="str">
        <f t="shared" si="32"/>
        <v>5 1997</v>
      </c>
      <c r="L201" s="14">
        <f t="shared" si="37"/>
        <v>13.18</v>
      </c>
      <c r="M201" s="16">
        <f t="shared" si="33"/>
        <v>13.128809523809526</v>
      </c>
      <c r="N201" s="15">
        <f t="shared" si="34"/>
        <v>20</v>
      </c>
      <c r="O201" s="9" t="e">
        <f t="shared" si="35"/>
        <v>#N/A</v>
      </c>
      <c r="P201" s="9" t="e">
        <f t="shared" si="36"/>
        <v>#N/A</v>
      </c>
    </row>
    <row r="202" spans="1:16" x14ac:dyDescent="0.2">
      <c r="A202" t="str">
        <f t="shared" si="31"/>
        <v>6 1995</v>
      </c>
      <c r="B202">
        <v>1995</v>
      </c>
      <c r="C202">
        <v>6</v>
      </c>
      <c r="D202" t="s">
        <v>11</v>
      </c>
      <c r="E202" t="s">
        <v>12</v>
      </c>
      <c r="F202">
        <v>11.44</v>
      </c>
      <c r="I202">
        <f t="shared" si="29"/>
        <v>1998</v>
      </c>
      <c r="J202">
        <f t="shared" si="30"/>
        <v>5</v>
      </c>
      <c r="K202" t="str">
        <f t="shared" si="32"/>
        <v>5 1998</v>
      </c>
      <c r="L202" s="14">
        <f t="shared" si="37"/>
        <v>13.59</v>
      </c>
      <c r="M202" s="16">
        <f t="shared" si="33"/>
        <v>13.128809523809526</v>
      </c>
      <c r="N202" s="15">
        <f t="shared" si="34"/>
        <v>20</v>
      </c>
      <c r="O202" s="9" t="e">
        <f t="shared" si="35"/>
        <v>#N/A</v>
      </c>
      <c r="P202" s="9" t="e">
        <f t="shared" si="36"/>
        <v>#N/A</v>
      </c>
    </row>
    <row r="203" spans="1:16" x14ac:dyDescent="0.2">
      <c r="A203" t="str">
        <f t="shared" si="31"/>
        <v>7 1995</v>
      </c>
      <c r="B203">
        <v>1995</v>
      </c>
      <c r="C203">
        <v>7</v>
      </c>
      <c r="D203" t="s">
        <v>11</v>
      </c>
      <c r="E203" t="s">
        <v>12</v>
      </c>
      <c r="F203">
        <v>8.99</v>
      </c>
      <c r="I203">
        <f t="shared" si="29"/>
        <v>1999</v>
      </c>
      <c r="J203">
        <f t="shared" si="30"/>
        <v>5</v>
      </c>
      <c r="K203" t="str">
        <f t="shared" si="32"/>
        <v>5 1999</v>
      </c>
      <c r="L203" s="14">
        <f t="shared" si="37"/>
        <v>13.75</v>
      </c>
      <c r="M203" s="16">
        <f t="shared" si="33"/>
        <v>13.128809523809526</v>
      </c>
      <c r="N203" s="15">
        <f t="shared" si="34"/>
        <v>20</v>
      </c>
      <c r="O203" s="9" t="e">
        <f t="shared" si="35"/>
        <v>#N/A</v>
      </c>
      <c r="P203" s="9" t="e">
        <f t="shared" si="36"/>
        <v>#N/A</v>
      </c>
    </row>
    <row r="204" spans="1:16" x14ac:dyDescent="0.2">
      <c r="A204" t="str">
        <f t="shared" si="31"/>
        <v>8 1995</v>
      </c>
      <c r="B204">
        <v>1995</v>
      </c>
      <c r="C204">
        <v>8</v>
      </c>
      <c r="D204" t="s">
        <v>11</v>
      </c>
      <c r="E204" t="s">
        <v>12</v>
      </c>
      <c r="F204">
        <v>6.74</v>
      </c>
      <c r="I204">
        <f t="shared" si="29"/>
        <v>2000</v>
      </c>
      <c r="J204">
        <f t="shared" si="30"/>
        <v>5</v>
      </c>
      <c r="K204" t="str">
        <f t="shared" si="32"/>
        <v>5 2000</v>
      </c>
      <c r="L204" s="14">
        <f t="shared" si="37"/>
        <v>13.15</v>
      </c>
      <c r="M204" s="16">
        <f t="shared" si="33"/>
        <v>13.128809523809526</v>
      </c>
      <c r="N204" s="15">
        <f t="shared" si="34"/>
        <v>20</v>
      </c>
      <c r="O204" s="9">
        <f t="shared" si="35"/>
        <v>0</v>
      </c>
      <c r="P204" s="9" t="str">
        <f t="shared" si="36"/>
        <v>May</v>
      </c>
    </row>
    <row r="205" spans="1:16" x14ac:dyDescent="0.2">
      <c r="A205" t="str">
        <f t="shared" si="31"/>
        <v>9 1995</v>
      </c>
      <c r="B205">
        <v>1995</v>
      </c>
      <c r="C205">
        <v>9</v>
      </c>
      <c r="D205" t="s">
        <v>11</v>
      </c>
      <c r="E205" t="s">
        <v>12</v>
      </c>
      <c r="F205">
        <v>6.08</v>
      </c>
      <c r="I205">
        <f t="shared" si="29"/>
        <v>2001</v>
      </c>
      <c r="J205">
        <f t="shared" si="30"/>
        <v>5</v>
      </c>
      <c r="K205" t="str">
        <f t="shared" si="32"/>
        <v>5 2001</v>
      </c>
      <c r="L205" s="14">
        <f t="shared" si="37"/>
        <v>13.51</v>
      </c>
      <c r="M205" s="16">
        <f t="shared" si="33"/>
        <v>13.128809523809526</v>
      </c>
      <c r="N205" s="15">
        <f t="shared" si="34"/>
        <v>20</v>
      </c>
      <c r="O205" s="9" t="e">
        <f t="shared" si="35"/>
        <v>#N/A</v>
      </c>
      <c r="P205" s="9" t="e">
        <f t="shared" si="36"/>
        <v>#N/A</v>
      </c>
    </row>
    <row r="206" spans="1:16" x14ac:dyDescent="0.2">
      <c r="A206" t="str">
        <f t="shared" si="31"/>
        <v>10 1995</v>
      </c>
      <c r="B206">
        <v>1995</v>
      </c>
      <c r="C206">
        <v>10</v>
      </c>
      <c r="D206" t="s">
        <v>11</v>
      </c>
      <c r="E206" t="s">
        <v>12</v>
      </c>
      <c r="F206">
        <v>7.83</v>
      </c>
      <c r="I206">
        <f t="shared" si="29"/>
        <v>2002</v>
      </c>
      <c r="J206">
        <f t="shared" si="30"/>
        <v>5</v>
      </c>
      <c r="K206" t="str">
        <f t="shared" si="32"/>
        <v>5 2002</v>
      </c>
      <c r="L206" s="14">
        <f t="shared" si="37"/>
        <v>12.97</v>
      </c>
      <c r="M206" s="16">
        <f t="shared" si="33"/>
        <v>13.128809523809526</v>
      </c>
      <c r="N206" s="15">
        <f t="shared" si="34"/>
        <v>20</v>
      </c>
      <c r="O206" s="9" t="e">
        <f t="shared" si="35"/>
        <v>#N/A</v>
      </c>
      <c r="P206" s="9" t="e">
        <f t="shared" si="36"/>
        <v>#N/A</v>
      </c>
    </row>
    <row r="207" spans="1:16" x14ac:dyDescent="0.2">
      <c r="A207" t="str">
        <f t="shared" si="31"/>
        <v>11 1995</v>
      </c>
      <c r="B207">
        <v>1995</v>
      </c>
      <c r="C207">
        <v>11</v>
      </c>
      <c r="D207" t="s">
        <v>11</v>
      </c>
      <c r="E207" t="s">
        <v>12</v>
      </c>
      <c r="F207">
        <v>10.76</v>
      </c>
      <c r="I207">
        <f t="shared" si="29"/>
        <v>2003</v>
      </c>
      <c r="J207">
        <f t="shared" si="30"/>
        <v>5</v>
      </c>
      <c r="K207" t="str">
        <f t="shared" si="32"/>
        <v>5 2003</v>
      </c>
      <c r="L207" s="14">
        <f t="shared" si="37"/>
        <v>13.02</v>
      </c>
      <c r="M207" s="16">
        <f t="shared" si="33"/>
        <v>13.128809523809526</v>
      </c>
      <c r="N207" s="15">
        <f t="shared" si="34"/>
        <v>20</v>
      </c>
      <c r="O207" s="9" t="e">
        <f t="shared" si="35"/>
        <v>#N/A</v>
      </c>
      <c r="P207" s="9" t="e">
        <f t="shared" si="36"/>
        <v>#N/A</v>
      </c>
    </row>
    <row r="208" spans="1:16" x14ac:dyDescent="0.2">
      <c r="A208" t="str">
        <f t="shared" si="31"/>
        <v>12 1995</v>
      </c>
      <c r="B208">
        <v>1995</v>
      </c>
      <c r="C208">
        <v>12</v>
      </c>
      <c r="D208" t="s">
        <v>11</v>
      </c>
      <c r="E208" t="s">
        <v>12</v>
      </c>
      <c r="F208">
        <v>12.92</v>
      </c>
      <c r="I208">
        <f t="shared" si="29"/>
        <v>2004</v>
      </c>
      <c r="J208">
        <f t="shared" si="30"/>
        <v>5</v>
      </c>
      <c r="K208" t="str">
        <f t="shared" si="32"/>
        <v>5 2004</v>
      </c>
      <c r="L208" s="14">
        <f t="shared" si="37"/>
        <v>12.56</v>
      </c>
      <c r="M208" s="16">
        <f t="shared" si="33"/>
        <v>13.128809523809526</v>
      </c>
      <c r="N208" s="15">
        <f t="shared" si="34"/>
        <v>20</v>
      </c>
      <c r="O208" s="9" t="e">
        <f t="shared" si="35"/>
        <v>#N/A</v>
      </c>
      <c r="P208" s="9" t="e">
        <f t="shared" si="36"/>
        <v>#N/A</v>
      </c>
    </row>
    <row r="209" spans="1:16" x14ac:dyDescent="0.2">
      <c r="A209" t="str">
        <f t="shared" si="31"/>
        <v>1 1996</v>
      </c>
      <c r="B209">
        <v>1996</v>
      </c>
      <c r="C209">
        <v>1</v>
      </c>
      <c r="D209" t="s">
        <v>11</v>
      </c>
      <c r="E209" t="s">
        <v>12</v>
      </c>
      <c r="F209">
        <v>14.18</v>
      </c>
      <c r="I209">
        <f t="shared" si="29"/>
        <v>2005</v>
      </c>
      <c r="J209">
        <f t="shared" si="30"/>
        <v>5</v>
      </c>
      <c r="K209" t="str">
        <f t="shared" si="32"/>
        <v>5 2005</v>
      </c>
      <c r="L209" s="14">
        <f t="shared" si="37"/>
        <v>12.91</v>
      </c>
      <c r="M209" s="16">
        <f t="shared" si="33"/>
        <v>13.128809523809526</v>
      </c>
      <c r="N209" s="15">
        <f t="shared" si="34"/>
        <v>20</v>
      </c>
      <c r="O209" s="9" t="e">
        <f t="shared" si="35"/>
        <v>#N/A</v>
      </c>
      <c r="P209" s="9" t="e">
        <f t="shared" si="36"/>
        <v>#N/A</v>
      </c>
    </row>
    <row r="210" spans="1:16" x14ac:dyDescent="0.2">
      <c r="A210" t="str">
        <f t="shared" si="31"/>
        <v>2 1996</v>
      </c>
      <c r="B210">
        <v>1996</v>
      </c>
      <c r="C210">
        <v>2</v>
      </c>
      <c r="D210" t="s">
        <v>11</v>
      </c>
      <c r="E210" t="s">
        <v>12</v>
      </c>
      <c r="F210">
        <v>15.15</v>
      </c>
      <c r="I210">
        <f t="shared" si="29"/>
        <v>2006</v>
      </c>
      <c r="J210">
        <f t="shared" si="30"/>
        <v>5</v>
      </c>
      <c r="K210" t="str">
        <f t="shared" si="32"/>
        <v>5 2006</v>
      </c>
      <c r="L210" s="14">
        <f t="shared" si="37"/>
        <v>12.52</v>
      </c>
      <c r="M210" s="16">
        <f t="shared" si="33"/>
        <v>13.128809523809526</v>
      </c>
      <c r="N210" s="15">
        <f t="shared" si="34"/>
        <v>20</v>
      </c>
      <c r="O210" s="9" t="e">
        <f t="shared" si="35"/>
        <v>#N/A</v>
      </c>
      <c r="P210" s="9" t="e">
        <f t="shared" si="36"/>
        <v>#N/A</v>
      </c>
    </row>
    <row r="211" spans="1:16" x14ac:dyDescent="0.2">
      <c r="A211" t="str">
        <f t="shared" si="31"/>
        <v>3 1996</v>
      </c>
      <c r="B211">
        <v>1996</v>
      </c>
      <c r="C211">
        <v>3</v>
      </c>
      <c r="D211" t="s">
        <v>11</v>
      </c>
      <c r="E211" t="s">
        <v>12</v>
      </c>
      <c r="F211">
        <v>15.12</v>
      </c>
      <c r="I211">
        <f t="shared" si="29"/>
        <v>2007</v>
      </c>
      <c r="J211">
        <f t="shared" si="30"/>
        <v>5</v>
      </c>
      <c r="K211" t="str">
        <f t="shared" si="32"/>
        <v>5 2007</v>
      </c>
      <c r="L211" s="14">
        <f t="shared" si="37"/>
        <v>12.78</v>
      </c>
      <c r="M211" s="16">
        <f t="shared" si="33"/>
        <v>13.128809523809526</v>
      </c>
      <c r="N211" s="15">
        <f t="shared" si="34"/>
        <v>20</v>
      </c>
      <c r="O211" s="9" t="e">
        <f t="shared" si="35"/>
        <v>#N/A</v>
      </c>
      <c r="P211" s="9" t="e">
        <f t="shared" si="36"/>
        <v>#N/A</v>
      </c>
    </row>
    <row r="212" spans="1:16" x14ac:dyDescent="0.2">
      <c r="A212" t="str">
        <f t="shared" si="31"/>
        <v>4 1996</v>
      </c>
      <c r="B212">
        <v>1996</v>
      </c>
      <c r="C212">
        <v>4</v>
      </c>
      <c r="D212" t="s">
        <v>11</v>
      </c>
      <c r="E212" t="s">
        <v>12</v>
      </c>
      <c r="F212">
        <v>14.22</v>
      </c>
      <c r="I212">
        <f t="shared" si="29"/>
        <v>2008</v>
      </c>
      <c r="J212">
        <f t="shared" si="30"/>
        <v>5</v>
      </c>
      <c r="K212" t="str">
        <f t="shared" si="32"/>
        <v>5 2008</v>
      </c>
      <c r="L212" s="14">
        <f t="shared" si="37"/>
        <v>12.97</v>
      </c>
      <c r="M212" s="16">
        <f t="shared" si="33"/>
        <v>13.128809523809526</v>
      </c>
      <c r="N212" s="15">
        <f t="shared" si="34"/>
        <v>20</v>
      </c>
      <c r="O212" s="9" t="e">
        <f t="shared" si="35"/>
        <v>#N/A</v>
      </c>
      <c r="P212" s="9" t="e">
        <f t="shared" si="36"/>
        <v>#N/A</v>
      </c>
    </row>
    <row r="213" spans="1:16" x14ac:dyDescent="0.2">
      <c r="A213" t="str">
        <f t="shared" si="31"/>
        <v>5 1996</v>
      </c>
      <c r="B213">
        <v>1996</v>
      </c>
      <c r="C213">
        <v>5</v>
      </c>
      <c r="D213" t="s">
        <v>11</v>
      </c>
      <c r="E213" t="s">
        <v>12</v>
      </c>
      <c r="F213">
        <v>13.09</v>
      </c>
      <c r="I213">
        <f t="shared" si="29"/>
        <v>2009</v>
      </c>
      <c r="J213">
        <f t="shared" si="30"/>
        <v>5</v>
      </c>
      <c r="K213" t="str">
        <f t="shared" si="32"/>
        <v>5 2009</v>
      </c>
      <c r="L213" s="14">
        <f t="shared" si="37"/>
        <v>13.19</v>
      </c>
      <c r="M213" s="16">
        <f t="shared" si="33"/>
        <v>13.128809523809526</v>
      </c>
      <c r="N213" s="15">
        <f t="shared" si="34"/>
        <v>20</v>
      </c>
      <c r="O213" s="9" t="e">
        <f t="shared" si="35"/>
        <v>#N/A</v>
      </c>
      <c r="P213" s="9" t="e">
        <f t="shared" si="36"/>
        <v>#N/A</v>
      </c>
    </row>
    <row r="214" spans="1:16" x14ac:dyDescent="0.2">
      <c r="A214" t="str">
        <f t="shared" si="31"/>
        <v>6 1996</v>
      </c>
      <c r="B214">
        <v>1996</v>
      </c>
      <c r="C214">
        <v>6</v>
      </c>
      <c r="D214" t="s">
        <v>11</v>
      </c>
      <c r="E214" t="s">
        <v>12</v>
      </c>
      <c r="F214">
        <v>12.08</v>
      </c>
      <c r="I214">
        <f t="shared" si="29"/>
        <v>2010</v>
      </c>
      <c r="J214">
        <f t="shared" si="30"/>
        <v>5</v>
      </c>
      <c r="K214" t="str">
        <f t="shared" si="32"/>
        <v>5 2010</v>
      </c>
      <c r="L214" s="14">
        <f t="shared" si="37"/>
        <v>12.87</v>
      </c>
      <c r="M214" s="16">
        <f t="shared" si="33"/>
        <v>13.128809523809526</v>
      </c>
      <c r="N214" s="15">
        <f t="shared" si="34"/>
        <v>20</v>
      </c>
      <c r="O214" s="9" t="e">
        <f t="shared" si="35"/>
        <v>#N/A</v>
      </c>
      <c r="P214" s="9" t="e">
        <f t="shared" si="36"/>
        <v>#N/A</v>
      </c>
    </row>
    <row r="215" spans="1:16" x14ac:dyDescent="0.2">
      <c r="A215" t="str">
        <f t="shared" si="31"/>
        <v>7 1996</v>
      </c>
      <c r="B215">
        <v>1996</v>
      </c>
      <c r="C215">
        <v>7</v>
      </c>
      <c r="D215" t="s">
        <v>11</v>
      </c>
      <c r="E215" t="s">
        <v>12</v>
      </c>
      <c r="F215">
        <v>10.16</v>
      </c>
      <c r="I215">
        <f t="shared" si="29"/>
        <v>2011</v>
      </c>
      <c r="J215">
        <f t="shared" si="30"/>
        <v>5</v>
      </c>
      <c r="K215" t="str">
        <f t="shared" si="32"/>
        <v>5 2011</v>
      </c>
      <c r="L215" s="14">
        <f t="shared" si="37"/>
        <v>12.68</v>
      </c>
      <c r="M215" s="16">
        <f t="shared" si="33"/>
        <v>13.128809523809526</v>
      </c>
      <c r="N215" s="15">
        <f t="shared" si="34"/>
        <v>20</v>
      </c>
      <c r="O215" s="9" t="e">
        <f t="shared" si="35"/>
        <v>#N/A</v>
      </c>
      <c r="P215" s="9" t="e">
        <f t="shared" si="36"/>
        <v>#N/A</v>
      </c>
    </row>
    <row r="216" spans="1:16" x14ac:dyDescent="0.2">
      <c r="A216" t="str">
        <f t="shared" si="31"/>
        <v>8 1996</v>
      </c>
      <c r="B216">
        <v>1996</v>
      </c>
      <c r="C216">
        <v>8</v>
      </c>
      <c r="D216" t="s">
        <v>11</v>
      </c>
      <c r="E216" t="s">
        <v>12</v>
      </c>
      <c r="F216">
        <v>8.18</v>
      </c>
      <c r="I216">
        <f t="shared" si="29"/>
        <v>2012</v>
      </c>
      <c r="J216">
        <f t="shared" si="30"/>
        <v>5</v>
      </c>
      <c r="K216" t="str">
        <f t="shared" si="32"/>
        <v>5 2012</v>
      </c>
      <c r="L216" s="14">
        <f t="shared" si="37"/>
        <v>13.01</v>
      </c>
      <c r="M216" s="16">
        <f t="shared" si="33"/>
        <v>13.128809523809526</v>
      </c>
      <c r="N216" s="15">
        <f t="shared" si="34"/>
        <v>20</v>
      </c>
      <c r="O216" s="9" t="e">
        <f t="shared" si="35"/>
        <v>#N/A</v>
      </c>
      <c r="P216" s="9" t="e">
        <f t="shared" si="36"/>
        <v>#N/A</v>
      </c>
    </row>
    <row r="217" spans="1:16" x14ac:dyDescent="0.2">
      <c r="A217" t="str">
        <f t="shared" si="31"/>
        <v>9 1996</v>
      </c>
      <c r="B217">
        <v>1996</v>
      </c>
      <c r="C217">
        <v>9</v>
      </c>
      <c r="D217" t="s">
        <v>11</v>
      </c>
      <c r="E217" t="s">
        <v>12</v>
      </c>
      <c r="F217">
        <v>7.58</v>
      </c>
      <c r="I217">
        <f t="shared" si="29"/>
        <v>2013</v>
      </c>
      <c r="J217">
        <f t="shared" si="30"/>
        <v>5</v>
      </c>
      <c r="K217" t="str">
        <f t="shared" si="32"/>
        <v>5 2013</v>
      </c>
      <c r="L217" s="14">
        <f t="shared" si="37"/>
        <v>13</v>
      </c>
      <c r="M217" s="16">
        <f t="shared" si="33"/>
        <v>13.128809523809526</v>
      </c>
      <c r="N217" s="15">
        <f t="shared" si="34"/>
        <v>20</v>
      </c>
      <c r="O217" s="9" t="e">
        <f t="shared" si="35"/>
        <v>#N/A</v>
      </c>
      <c r="P217" s="9" t="e">
        <f t="shared" si="36"/>
        <v>#N/A</v>
      </c>
    </row>
    <row r="218" spans="1:16" x14ac:dyDescent="0.2">
      <c r="A218" t="str">
        <f t="shared" si="31"/>
        <v>10 1996</v>
      </c>
      <c r="B218">
        <v>1996</v>
      </c>
      <c r="C218">
        <v>10</v>
      </c>
      <c r="D218" t="s">
        <v>11</v>
      </c>
      <c r="E218" t="s">
        <v>12</v>
      </c>
      <c r="F218">
        <v>9.16</v>
      </c>
      <c r="I218">
        <f t="shared" si="29"/>
        <v>2014</v>
      </c>
      <c r="J218">
        <f t="shared" si="30"/>
        <v>5</v>
      </c>
      <c r="K218" t="str">
        <f t="shared" si="32"/>
        <v>5 2014</v>
      </c>
      <c r="L218" s="14">
        <f t="shared" si="37"/>
        <v>12.7</v>
      </c>
      <c r="M218" s="16">
        <f t="shared" si="33"/>
        <v>13.128809523809526</v>
      </c>
      <c r="N218" s="15">
        <f t="shared" si="34"/>
        <v>20</v>
      </c>
      <c r="O218" s="9" t="e">
        <f t="shared" si="35"/>
        <v>#N/A</v>
      </c>
      <c r="P218" s="9" t="e">
        <f t="shared" si="36"/>
        <v>#N/A</v>
      </c>
    </row>
    <row r="219" spans="1:16" x14ac:dyDescent="0.2">
      <c r="A219" t="str">
        <f t="shared" si="31"/>
        <v>11 1996</v>
      </c>
      <c r="B219">
        <v>1996</v>
      </c>
      <c r="C219">
        <v>11</v>
      </c>
      <c r="D219" t="s">
        <v>11</v>
      </c>
      <c r="E219" t="s">
        <v>12</v>
      </c>
      <c r="F219">
        <v>10.4</v>
      </c>
      <c r="I219">
        <f t="shared" si="29"/>
        <v>2015</v>
      </c>
      <c r="J219">
        <f t="shared" si="30"/>
        <v>5</v>
      </c>
      <c r="K219" t="str">
        <f t="shared" si="32"/>
        <v>5 2015</v>
      </c>
      <c r="L219" s="14">
        <f t="shared" si="37"/>
        <v>12.47</v>
      </c>
      <c r="M219" s="16">
        <f t="shared" si="33"/>
        <v>13.128809523809526</v>
      </c>
      <c r="N219" s="15">
        <f t="shared" si="34"/>
        <v>20</v>
      </c>
      <c r="O219" s="9" t="e">
        <f t="shared" si="35"/>
        <v>#N/A</v>
      </c>
      <c r="P219" s="9" t="e">
        <f t="shared" si="36"/>
        <v>#N/A</v>
      </c>
    </row>
    <row r="220" spans="1:16" x14ac:dyDescent="0.2">
      <c r="A220" t="str">
        <f t="shared" si="31"/>
        <v>12 1996</v>
      </c>
      <c r="B220">
        <v>1996</v>
      </c>
      <c r="C220">
        <v>12</v>
      </c>
      <c r="D220" t="s">
        <v>11</v>
      </c>
      <c r="E220" t="s">
        <v>12</v>
      </c>
      <c r="F220">
        <v>12.86</v>
      </c>
      <c r="I220">
        <f t="shared" si="29"/>
        <v>2016</v>
      </c>
      <c r="J220">
        <f t="shared" si="30"/>
        <v>5</v>
      </c>
      <c r="K220" t="str">
        <f t="shared" si="32"/>
        <v>5 2016</v>
      </c>
      <c r="L220" s="14">
        <f t="shared" si="37"/>
        <v>11.92</v>
      </c>
      <c r="M220" s="16">
        <f t="shared" si="33"/>
        <v>13.128809523809526</v>
      </c>
      <c r="N220" s="15">
        <f t="shared" si="34"/>
        <v>20</v>
      </c>
      <c r="O220" s="9" t="e">
        <f t="shared" si="35"/>
        <v>#N/A</v>
      </c>
      <c r="P220" s="9" t="e">
        <f t="shared" si="36"/>
        <v>#N/A</v>
      </c>
    </row>
    <row r="221" spans="1:16" x14ac:dyDescent="0.2">
      <c r="A221" t="str">
        <f t="shared" si="31"/>
        <v>1 1997</v>
      </c>
      <c r="B221">
        <v>1997</v>
      </c>
      <c r="C221">
        <v>1</v>
      </c>
      <c r="D221" t="s">
        <v>11</v>
      </c>
      <c r="E221" t="s">
        <v>12</v>
      </c>
      <c r="F221">
        <v>14.42</v>
      </c>
      <c r="I221">
        <f t="shared" si="29"/>
        <v>2017</v>
      </c>
      <c r="J221">
        <f t="shared" si="30"/>
        <v>5</v>
      </c>
      <c r="K221" t="str">
        <f t="shared" si="32"/>
        <v>5 2017</v>
      </c>
      <c r="L221" s="14">
        <f t="shared" si="37"/>
        <v>12.63</v>
      </c>
      <c r="M221" s="16">
        <f t="shared" si="33"/>
        <v>13.128809523809526</v>
      </c>
      <c r="N221" s="15">
        <f t="shared" si="34"/>
        <v>20</v>
      </c>
      <c r="O221" s="9" t="e">
        <f t="shared" si="35"/>
        <v>#N/A</v>
      </c>
      <c r="P221" s="9" t="e">
        <f t="shared" si="36"/>
        <v>#N/A</v>
      </c>
    </row>
    <row r="222" spans="1:16" x14ac:dyDescent="0.2">
      <c r="A222" t="str">
        <f t="shared" si="31"/>
        <v>2 1997</v>
      </c>
      <c r="B222">
        <v>1997</v>
      </c>
      <c r="C222">
        <v>2</v>
      </c>
      <c r="D222" t="s">
        <v>11</v>
      </c>
      <c r="E222" t="s">
        <v>12</v>
      </c>
      <c r="F222">
        <v>15.44</v>
      </c>
      <c r="I222">
        <f t="shared" si="29"/>
        <v>2018</v>
      </c>
      <c r="J222">
        <f t="shared" si="30"/>
        <v>5</v>
      </c>
      <c r="K222" t="str">
        <f t="shared" si="32"/>
        <v>5 2018</v>
      </c>
      <c r="L222" s="14">
        <f t="shared" si="37"/>
        <v>12.23</v>
      </c>
      <c r="M222" s="16">
        <f t="shared" si="33"/>
        <v>13.128809523809526</v>
      </c>
      <c r="N222" s="15">
        <f t="shared" si="34"/>
        <v>20</v>
      </c>
      <c r="O222" s="9" t="e">
        <f t="shared" si="35"/>
        <v>#N/A</v>
      </c>
      <c r="P222" s="9" t="e">
        <f t="shared" si="36"/>
        <v>#N/A</v>
      </c>
    </row>
    <row r="223" spans="1:16" x14ac:dyDescent="0.2">
      <c r="A223" t="str">
        <f t="shared" si="31"/>
        <v>3 1997</v>
      </c>
      <c r="B223">
        <v>1997</v>
      </c>
      <c r="C223">
        <v>3</v>
      </c>
      <c r="D223" t="s">
        <v>11</v>
      </c>
      <c r="E223" t="s">
        <v>12</v>
      </c>
      <c r="F223">
        <v>15.47</v>
      </c>
      <c r="I223">
        <f t="shared" si="29"/>
        <v>2019</v>
      </c>
      <c r="J223">
        <f t="shared" si="30"/>
        <v>5</v>
      </c>
      <c r="K223" t="str">
        <f t="shared" si="32"/>
        <v>5 2019</v>
      </c>
      <c r="L223" s="14">
        <f t="shared" si="37"/>
        <v>12.19</v>
      </c>
      <c r="M223" s="16">
        <f t="shared" si="33"/>
        <v>13.128809523809526</v>
      </c>
      <c r="N223" s="15">
        <f t="shared" si="34"/>
        <v>20</v>
      </c>
      <c r="O223" s="9" t="e">
        <f t="shared" si="35"/>
        <v>#N/A</v>
      </c>
      <c r="P223" s="9" t="e">
        <f t="shared" si="36"/>
        <v>#N/A</v>
      </c>
    </row>
    <row r="224" spans="1:16" x14ac:dyDescent="0.2">
      <c r="A224" t="str">
        <f t="shared" si="31"/>
        <v>4 1997</v>
      </c>
      <c r="B224">
        <v>1997</v>
      </c>
      <c r="C224">
        <v>4</v>
      </c>
      <c r="D224" t="s">
        <v>11</v>
      </c>
      <c r="E224" t="s">
        <v>12</v>
      </c>
      <c r="F224">
        <v>14.56</v>
      </c>
      <c r="I224">
        <f t="shared" si="29"/>
        <v>2020</v>
      </c>
      <c r="J224">
        <f t="shared" si="30"/>
        <v>5</v>
      </c>
      <c r="K224" t="str">
        <f t="shared" si="32"/>
        <v>5 2020</v>
      </c>
      <c r="L224" s="14">
        <f t="shared" si="37"/>
        <v>12.36</v>
      </c>
      <c r="M224" s="16">
        <f t="shared" si="33"/>
        <v>13.128809523809526</v>
      </c>
      <c r="N224" s="15">
        <f t="shared" si="34"/>
        <v>20</v>
      </c>
      <c r="O224" s="9" t="e">
        <f t="shared" si="35"/>
        <v>#N/A</v>
      </c>
      <c r="P224" s="9" t="e">
        <f t="shared" si="36"/>
        <v>#N/A</v>
      </c>
    </row>
    <row r="225" spans="1:16" x14ac:dyDescent="0.2">
      <c r="A225" t="str">
        <f t="shared" si="31"/>
        <v>5 1997</v>
      </c>
      <c r="B225">
        <v>1997</v>
      </c>
      <c r="C225">
        <v>5</v>
      </c>
      <c r="D225" t="s">
        <v>11</v>
      </c>
      <c r="E225" t="s">
        <v>12</v>
      </c>
      <c r="F225">
        <v>13.18</v>
      </c>
      <c r="I225">
        <f t="shared" si="29"/>
        <v>2021</v>
      </c>
      <c r="J225">
        <f t="shared" si="30"/>
        <v>5</v>
      </c>
      <c r="K225" t="str">
        <f t="shared" si="32"/>
        <v>5 2021</v>
      </c>
      <c r="L225" s="14" t="e">
        <f t="shared" si="37"/>
        <v>#N/A</v>
      </c>
      <c r="M225" s="16" t="e">
        <f t="shared" si="33"/>
        <v>#N/A</v>
      </c>
      <c r="N225" s="15">
        <f t="shared" si="34"/>
        <v>0</v>
      </c>
      <c r="O225" s="9" t="e">
        <f t="shared" si="35"/>
        <v>#N/A</v>
      </c>
      <c r="P225" s="9" t="e">
        <f t="shared" si="36"/>
        <v>#N/A</v>
      </c>
    </row>
    <row r="226" spans="1:16" x14ac:dyDescent="0.2">
      <c r="A226" t="str">
        <f t="shared" si="31"/>
        <v>6 1997</v>
      </c>
      <c r="B226">
        <v>1997</v>
      </c>
      <c r="C226">
        <v>6</v>
      </c>
      <c r="D226" t="s">
        <v>11</v>
      </c>
      <c r="E226" t="s">
        <v>12</v>
      </c>
      <c r="F226">
        <v>11.74</v>
      </c>
      <c r="I226">
        <f t="shared" si="29"/>
        <v>2022</v>
      </c>
      <c r="J226">
        <f t="shared" si="30"/>
        <v>5</v>
      </c>
      <c r="K226" t="str">
        <f t="shared" si="32"/>
        <v>5 2022</v>
      </c>
      <c r="L226" s="14" t="e">
        <f t="shared" si="37"/>
        <v>#N/A</v>
      </c>
      <c r="M226" s="16" t="e">
        <f t="shared" si="33"/>
        <v>#N/A</v>
      </c>
      <c r="N226" s="15">
        <f t="shared" si="34"/>
        <v>0</v>
      </c>
      <c r="O226" s="9" t="e">
        <f t="shared" si="35"/>
        <v>#N/A</v>
      </c>
      <c r="P226" s="9" t="e">
        <f t="shared" si="36"/>
        <v>#N/A</v>
      </c>
    </row>
    <row r="227" spans="1:16" x14ac:dyDescent="0.2">
      <c r="A227" t="str">
        <f t="shared" si="31"/>
        <v>7 1997</v>
      </c>
      <c r="B227">
        <v>1997</v>
      </c>
      <c r="C227">
        <v>7</v>
      </c>
      <c r="D227" t="s">
        <v>11</v>
      </c>
      <c r="E227" t="s">
        <v>12</v>
      </c>
      <c r="F227">
        <v>9.41</v>
      </c>
      <c r="I227">
        <f t="shared" si="29"/>
        <v>2023</v>
      </c>
      <c r="J227">
        <f t="shared" si="30"/>
        <v>5</v>
      </c>
      <c r="K227" t="str">
        <f t="shared" si="32"/>
        <v>5 2023</v>
      </c>
      <c r="L227" s="14" t="e">
        <f t="shared" si="37"/>
        <v>#N/A</v>
      </c>
      <c r="M227" s="16" t="e">
        <f t="shared" si="33"/>
        <v>#N/A</v>
      </c>
      <c r="N227" s="15">
        <f t="shared" si="34"/>
        <v>0</v>
      </c>
      <c r="O227" s="9" t="e">
        <f t="shared" si="35"/>
        <v>#N/A</v>
      </c>
      <c r="P227" s="9" t="e">
        <f t="shared" si="36"/>
        <v>#N/A</v>
      </c>
    </row>
    <row r="228" spans="1:16" x14ac:dyDescent="0.2">
      <c r="A228" t="str">
        <f t="shared" si="31"/>
        <v>8 1997</v>
      </c>
      <c r="B228">
        <v>1997</v>
      </c>
      <c r="C228">
        <v>8</v>
      </c>
      <c r="D228" t="s">
        <v>11</v>
      </c>
      <c r="E228" t="s">
        <v>12</v>
      </c>
      <c r="F228">
        <v>7.29</v>
      </c>
      <c r="I228">
        <f t="shared" si="29"/>
        <v>1979</v>
      </c>
      <c r="J228">
        <f t="shared" si="30"/>
        <v>6</v>
      </c>
      <c r="K228" t="str">
        <f t="shared" si="32"/>
        <v>6 1979</v>
      </c>
      <c r="L228" s="14">
        <f t="shared" si="37"/>
        <v>12.53</v>
      </c>
      <c r="M228" s="16">
        <f t="shared" si="33"/>
        <v>11.559285714285714</v>
      </c>
      <c r="N228" s="15">
        <f t="shared" si="34"/>
        <v>20</v>
      </c>
      <c r="O228" s="9" t="e">
        <f t="shared" si="35"/>
        <v>#N/A</v>
      </c>
      <c r="P228" s="9" t="e">
        <f t="shared" si="36"/>
        <v>#N/A</v>
      </c>
    </row>
    <row r="229" spans="1:16" x14ac:dyDescent="0.2">
      <c r="A229" t="str">
        <f t="shared" si="31"/>
        <v>9 1997</v>
      </c>
      <c r="B229">
        <v>1997</v>
      </c>
      <c r="C229">
        <v>9</v>
      </c>
      <c r="D229" t="s">
        <v>11</v>
      </c>
      <c r="E229" t="s">
        <v>12</v>
      </c>
      <c r="F229">
        <v>6.69</v>
      </c>
      <c r="I229">
        <f t="shared" si="29"/>
        <v>1980</v>
      </c>
      <c r="J229">
        <f t="shared" si="30"/>
        <v>6</v>
      </c>
      <c r="K229" t="str">
        <f t="shared" si="32"/>
        <v>6 1980</v>
      </c>
      <c r="L229" s="14">
        <f t="shared" si="37"/>
        <v>12.2</v>
      </c>
      <c r="M229" s="16">
        <f t="shared" si="33"/>
        <v>11.559285714285714</v>
      </c>
      <c r="N229" s="15">
        <f t="shared" si="34"/>
        <v>20</v>
      </c>
      <c r="O229" s="9" t="e">
        <f t="shared" si="35"/>
        <v>#N/A</v>
      </c>
      <c r="P229" s="9" t="e">
        <f t="shared" si="36"/>
        <v>#N/A</v>
      </c>
    </row>
    <row r="230" spans="1:16" x14ac:dyDescent="0.2">
      <c r="A230" t="str">
        <f t="shared" si="31"/>
        <v>10 1997</v>
      </c>
      <c r="B230">
        <v>1997</v>
      </c>
      <c r="C230">
        <v>10</v>
      </c>
      <c r="D230" t="s">
        <v>11</v>
      </c>
      <c r="E230" t="s">
        <v>12</v>
      </c>
      <c r="F230">
        <v>8.34</v>
      </c>
      <c r="I230">
        <f t="shared" si="29"/>
        <v>1981</v>
      </c>
      <c r="J230">
        <f t="shared" si="30"/>
        <v>6</v>
      </c>
      <c r="K230" t="str">
        <f t="shared" si="32"/>
        <v>6 1981</v>
      </c>
      <c r="L230" s="14">
        <f t="shared" si="37"/>
        <v>12.43</v>
      </c>
      <c r="M230" s="16">
        <f t="shared" si="33"/>
        <v>11.559285714285714</v>
      </c>
      <c r="N230" s="15">
        <f t="shared" si="34"/>
        <v>20</v>
      </c>
      <c r="O230" s="9" t="e">
        <f t="shared" si="35"/>
        <v>#N/A</v>
      </c>
      <c r="P230" s="9" t="e">
        <f t="shared" si="36"/>
        <v>#N/A</v>
      </c>
    </row>
    <row r="231" spans="1:16" x14ac:dyDescent="0.2">
      <c r="A231" t="str">
        <f t="shared" si="31"/>
        <v>11 1997</v>
      </c>
      <c r="B231">
        <v>1997</v>
      </c>
      <c r="C231">
        <v>11</v>
      </c>
      <c r="D231" t="s">
        <v>11</v>
      </c>
      <c r="E231" t="s">
        <v>12</v>
      </c>
      <c r="F231">
        <v>10.68</v>
      </c>
      <c r="I231">
        <f t="shared" si="29"/>
        <v>1982</v>
      </c>
      <c r="J231">
        <f t="shared" si="30"/>
        <v>6</v>
      </c>
      <c r="K231" t="str">
        <f t="shared" si="32"/>
        <v>6 1982</v>
      </c>
      <c r="L231" s="14">
        <f t="shared" si="37"/>
        <v>12.48</v>
      </c>
      <c r="M231" s="16">
        <f t="shared" si="33"/>
        <v>11.559285714285714</v>
      </c>
      <c r="N231" s="15">
        <f t="shared" si="34"/>
        <v>20</v>
      </c>
      <c r="O231" s="9" t="e">
        <f t="shared" si="35"/>
        <v>#N/A</v>
      </c>
      <c r="P231" s="9" t="e">
        <f t="shared" si="36"/>
        <v>#N/A</v>
      </c>
    </row>
    <row r="232" spans="1:16" x14ac:dyDescent="0.2">
      <c r="A232" t="str">
        <f t="shared" si="31"/>
        <v>12 1997</v>
      </c>
      <c r="B232">
        <v>1997</v>
      </c>
      <c r="C232">
        <v>12</v>
      </c>
      <c r="D232" t="s">
        <v>11</v>
      </c>
      <c r="E232" t="s">
        <v>12</v>
      </c>
      <c r="F232">
        <v>13.08</v>
      </c>
      <c r="I232">
        <f t="shared" si="29"/>
        <v>1983</v>
      </c>
      <c r="J232">
        <f t="shared" si="30"/>
        <v>6</v>
      </c>
      <c r="K232" t="str">
        <f t="shared" si="32"/>
        <v>6 1983</v>
      </c>
      <c r="L232" s="14">
        <f t="shared" si="37"/>
        <v>12.3</v>
      </c>
      <c r="M232" s="16">
        <f t="shared" si="33"/>
        <v>11.559285714285714</v>
      </c>
      <c r="N232" s="15">
        <f t="shared" si="34"/>
        <v>20</v>
      </c>
      <c r="O232" s="9" t="e">
        <f t="shared" si="35"/>
        <v>#N/A</v>
      </c>
      <c r="P232" s="9" t="e">
        <f t="shared" si="36"/>
        <v>#N/A</v>
      </c>
    </row>
    <row r="233" spans="1:16" x14ac:dyDescent="0.2">
      <c r="A233" t="str">
        <f t="shared" si="31"/>
        <v>1 1998</v>
      </c>
      <c r="B233">
        <v>1998</v>
      </c>
      <c r="C233">
        <v>1</v>
      </c>
      <c r="D233" t="s">
        <v>11</v>
      </c>
      <c r="E233" t="s">
        <v>12</v>
      </c>
      <c r="F233">
        <v>14.72</v>
      </c>
      <c r="I233">
        <f t="shared" si="29"/>
        <v>1984</v>
      </c>
      <c r="J233">
        <f t="shared" si="30"/>
        <v>6</v>
      </c>
      <c r="K233" t="str">
        <f t="shared" si="32"/>
        <v>6 1984</v>
      </c>
      <c r="L233" s="14">
        <f t="shared" si="37"/>
        <v>12.15</v>
      </c>
      <c r="M233" s="16">
        <f t="shared" si="33"/>
        <v>11.559285714285714</v>
      </c>
      <c r="N233" s="15">
        <f t="shared" si="34"/>
        <v>20</v>
      </c>
      <c r="O233" s="9" t="e">
        <f t="shared" si="35"/>
        <v>#N/A</v>
      </c>
      <c r="P233" s="9" t="e">
        <f t="shared" si="36"/>
        <v>#N/A</v>
      </c>
    </row>
    <row r="234" spans="1:16" x14ac:dyDescent="0.2">
      <c r="A234" t="str">
        <f t="shared" si="31"/>
        <v>2 1998</v>
      </c>
      <c r="B234">
        <v>1998</v>
      </c>
      <c r="C234">
        <v>2</v>
      </c>
      <c r="D234" t="s">
        <v>11</v>
      </c>
      <c r="E234" t="s">
        <v>12</v>
      </c>
      <c r="F234">
        <v>15.75</v>
      </c>
      <c r="I234">
        <f t="shared" si="29"/>
        <v>1985</v>
      </c>
      <c r="J234">
        <f t="shared" si="30"/>
        <v>6</v>
      </c>
      <c r="K234" t="str">
        <f t="shared" si="32"/>
        <v>6 1985</v>
      </c>
      <c r="L234" s="14">
        <f t="shared" si="37"/>
        <v>12.22</v>
      </c>
      <c r="M234" s="16">
        <f t="shared" si="33"/>
        <v>11.559285714285714</v>
      </c>
      <c r="N234" s="15">
        <f t="shared" si="34"/>
        <v>20</v>
      </c>
      <c r="O234" s="9" t="e">
        <f t="shared" si="35"/>
        <v>#N/A</v>
      </c>
      <c r="P234" s="9" t="e">
        <f t="shared" si="36"/>
        <v>#N/A</v>
      </c>
    </row>
    <row r="235" spans="1:16" x14ac:dyDescent="0.2">
      <c r="A235" t="str">
        <f t="shared" si="31"/>
        <v>3 1998</v>
      </c>
      <c r="B235">
        <v>1998</v>
      </c>
      <c r="C235">
        <v>3</v>
      </c>
      <c r="D235" t="s">
        <v>11</v>
      </c>
      <c r="E235" t="s">
        <v>12</v>
      </c>
      <c r="F235">
        <v>15.6</v>
      </c>
      <c r="I235">
        <f t="shared" si="29"/>
        <v>1986</v>
      </c>
      <c r="J235">
        <f t="shared" si="30"/>
        <v>6</v>
      </c>
      <c r="K235" t="str">
        <f t="shared" si="32"/>
        <v>6 1986</v>
      </c>
      <c r="L235" s="14">
        <f t="shared" si="37"/>
        <v>11.98</v>
      </c>
      <c r="M235" s="16">
        <f t="shared" si="33"/>
        <v>11.559285714285714</v>
      </c>
      <c r="N235" s="15">
        <f t="shared" si="34"/>
        <v>20</v>
      </c>
      <c r="O235" s="9" t="e">
        <f t="shared" si="35"/>
        <v>#N/A</v>
      </c>
      <c r="P235" s="9" t="e">
        <f t="shared" si="36"/>
        <v>#N/A</v>
      </c>
    </row>
    <row r="236" spans="1:16" x14ac:dyDescent="0.2">
      <c r="A236" t="str">
        <f t="shared" si="31"/>
        <v>4 1998</v>
      </c>
      <c r="B236">
        <v>1998</v>
      </c>
      <c r="C236">
        <v>4</v>
      </c>
      <c r="D236" t="s">
        <v>11</v>
      </c>
      <c r="E236" t="s">
        <v>12</v>
      </c>
      <c r="F236">
        <v>14.89</v>
      </c>
      <c r="I236">
        <f t="shared" si="29"/>
        <v>1987</v>
      </c>
      <c r="J236">
        <f t="shared" si="30"/>
        <v>6</v>
      </c>
      <c r="K236" t="str">
        <f t="shared" si="32"/>
        <v>6 1987</v>
      </c>
      <c r="L236" s="14">
        <f t="shared" si="37"/>
        <v>12.49</v>
      </c>
      <c r="M236" s="16">
        <f t="shared" si="33"/>
        <v>11.559285714285714</v>
      </c>
      <c r="N236" s="15">
        <f t="shared" si="34"/>
        <v>20</v>
      </c>
      <c r="O236" s="9" t="e">
        <f t="shared" si="35"/>
        <v>#N/A</v>
      </c>
      <c r="P236" s="9" t="e">
        <f t="shared" si="36"/>
        <v>#N/A</v>
      </c>
    </row>
    <row r="237" spans="1:16" x14ac:dyDescent="0.2">
      <c r="A237" t="str">
        <f t="shared" si="31"/>
        <v>5 1998</v>
      </c>
      <c r="B237">
        <v>1998</v>
      </c>
      <c r="C237">
        <v>5</v>
      </c>
      <c r="D237" t="s">
        <v>11</v>
      </c>
      <c r="E237" t="s">
        <v>12</v>
      </c>
      <c r="F237">
        <v>13.59</v>
      </c>
      <c r="I237">
        <f t="shared" si="29"/>
        <v>1988</v>
      </c>
      <c r="J237">
        <f t="shared" si="30"/>
        <v>6</v>
      </c>
      <c r="K237" t="str">
        <f t="shared" si="32"/>
        <v>6 1988</v>
      </c>
      <c r="L237" s="14">
        <f t="shared" si="37"/>
        <v>11.94</v>
      </c>
      <c r="M237" s="16">
        <f t="shared" si="33"/>
        <v>11.559285714285714</v>
      </c>
      <c r="N237" s="15">
        <f t="shared" si="34"/>
        <v>20</v>
      </c>
      <c r="O237" s="9" t="e">
        <f t="shared" si="35"/>
        <v>#N/A</v>
      </c>
      <c r="P237" s="9" t="e">
        <f t="shared" si="36"/>
        <v>#N/A</v>
      </c>
    </row>
    <row r="238" spans="1:16" x14ac:dyDescent="0.2">
      <c r="A238" t="str">
        <f t="shared" si="31"/>
        <v>6 1998</v>
      </c>
      <c r="B238">
        <v>1998</v>
      </c>
      <c r="C238">
        <v>6</v>
      </c>
      <c r="D238" t="s">
        <v>11</v>
      </c>
      <c r="E238" t="s">
        <v>12</v>
      </c>
      <c r="F238">
        <v>11.71</v>
      </c>
      <c r="I238">
        <f t="shared" si="29"/>
        <v>1989</v>
      </c>
      <c r="J238">
        <f t="shared" si="30"/>
        <v>6</v>
      </c>
      <c r="K238" t="str">
        <f t="shared" si="32"/>
        <v>6 1989</v>
      </c>
      <c r="L238" s="14">
        <f t="shared" si="37"/>
        <v>12.24</v>
      </c>
      <c r="M238" s="16">
        <f t="shared" si="33"/>
        <v>11.559285714285714</v>
      </c>
      <c r="N238" s="15">
        <f t="shared" si="34"/>
        <v>20</v>
      </c>
      <c r="O238" s="9" t="e">
        <f t="shared" si="35"/>
        <v>#N/A</v>
      </c>
      <c r="P238" s="9" t="e">
        <f t="shared" si="36"/>
        <v>#N/A</v>
      </c>
    </row>
    <row r="239" spans="1:16" x14ac:dyDescent="0.2">
      <c r="A239" t="str">
        <f t="shared" si="31"/>
        <v>7 1998</v>
      </c>
      <c r="B239">
        <v>1998</v>
      </c>
      <c r="C239">
        <v>7</v>
      </c>
      <c r="D239" t="s">
        <v>11</v>
      </c>
      <c r="E239" t="s">
        <v>12</v>
      </c>
      <c r="F239">
        <v>9.42</v>
      </c>
      <c r="I239">
        <f t="shared" si="29"/>
        <v>1990</v>
      </c>
      <c r="J239">
        <f t="shared" si="30"/>
        <v>6</v>
      </c>
      <c r="K239" t="str">
        <f t="shared" si="32"/>
        <v>6 1990</v>
      </c>
      <c r="L239" s="14">
        <f t="shared" si="37"/>
        <v>11.64</v>
      </c>
      <c r="M239" s="16">
        <f t="shared" si="33"/>
        <v>11.559285714285714</v>
      </c>
      <c r="N239" s="15">
        <f t="shared" si="34"/>
        <v>20</v>
      </c>
      <c r="O239" s="9" t="e">
        <f t="shared" si="35"/>
        <v>#N/A</v>
      </c>
      <c r="P239" s="9" t="e">
        <f t="shared" si="36"/>
        <v>#N/A</v>
      </c>
    </row>
    <row r="240" spans="1:16" x14ac:dyDescent="0.2">
      <c r="A240" t="str">
        <f t="shared" si="31"/>
        <v>8 1998</v>
      </c>
      <c r="B240">
        <v>1998</v>
      </c>
      <c r="C240">
        <v>8</v>
      </c>
      <c r="D240" t="s">
        <v>11</v>
      </c>
      <c r="E240" t="s">
        <v>12</v>
      </c>
      <c r="F240">
        <v>7.51</v>
      </c>
      <c r="I240">
        <f t="shared" si="29"/>
        <v>1991</v>
      </c>
      <c r="J240">
        <f t="shared" si="30"/>
        <v>6</v>
      </c>
      <c r="K240" t="str">
        <f t="shared" si="32"/>
        <v>6 1991</v>
      </c>
      <c r="L240" s="14">
        <f t="shared" si="37"/>
        <v>12.11</v>
      </c>
      <c r="M240" s="16">
        <f t="shared" si="33"/>
        <v>11.559285714285714</v>
      </c>
      <c r="N240" s="15">
        <f t="shared" si="34"/>
        <v>20</v>
      </c>
      <c r="O240" s="9" t="e">
        <f t="shared" si="35"/>
        <v>#N/A</v>
      </c>
      <c r="P240" s="9" t="e">
        <f t="shared" si="36"/>
        <v>#N/A</v>
      </c>
    </row>
    <row r="241" spans="1:16" x14ac:dyDescent="0.2">
      <c r="A241" t="str">
        <f t="shared" si="31"/>
        <v>9 1998</v>
      </c>
      <c r="B241">
        <v>1998</v>
      </c>
      <c r="C241">
        <v>9</v>
      </c>
      <c r="D241" t="s">
        <v>11</v>
      </c>
      <c r="E241" t="s">
        <v>12</v>
      </c>
      <c r="F241">
        <v>6.54</v>
      </c>
      <c r="I241">
        <f t="shared" ref="I241:I304" si="38">I196</f>
        <v>1992</v>
      </c>
      <c r="J241">
        <f t="shared" ref="J241:J304" si="39">J196+1</f>
        <v>6</v>
      </c>
      <c r="K241" t="str">
        <f t="shared" si="32"/>
        <v>6 1992</v>
      </c>
      <c r="L241" s="14">
        <f t="shared" si="37"/>
        <v>12.15</v>
      </c>
      <c r="M241" s="16">
        <f t="shared" si="33"/>
        <v>11.559285714285714</v>
      </c>
      <c r="N241" s="15">
        <f t="shared" si="34"/>
        <v>20</v>
      </c>
      <c r="O241" s="9" t="e">
        <f t="shared" si="35"/>
        <v>#N/A</v>
      </c>
      <c r="P241" s="9" t="e">
        <f t="shared" si="36"/>
        <v>#N/A</v>
      </c>
    </row>
    <row r="242" spans="1:16" x14ac:dyDescent="0.2">
      <c r="A242" t="str">
        <f t="shared" si="31"/>
        <v>10 1998</v>
      </c>
      <c r="B242">
        <v>1998</v>
      </c>
      <c r="C242">
        <v>10</v>
      </c>
      <c r="D242" t="s">
        <v>11</v>
      </c>
      <c r="E242" t="s">
        <v>12</v>
      </c>
      <c r="F242">
        <v>8.4499999999999993</v>
      </c>
      <c r="I242">
        <f t="shared" si="38"/>
        <v>1993</v>
      </c>
      <c r="J242">
        <f t="shared" si="39"/>
        <v>6</v>
      </c>
      <c r="K242" t="str">
        <f t="shared" si="32"/>
        <v>6 1993</v>
      </c>
      <c r="L242" s="14">
        <f t="shared" si="37"/>
        <v>11.87</v>
      </c>
      <c r="M242" s="16">
        <f t="shared" si="33"/>
        <v>11.559285714285714</v>
      </c>
      <c r="N242" s="15">
        <f t="shared" si="34"/>
        <v>20</v>
      </c>
      <c r="O242" s="9" t="e">
        <f t="shared" si="35"/>
        <v>#N/A</v>
      </c>
      <c r="P242" s="9" t="e">
        <f t="shared" si="36"/>
        <v>#N/A</v>
      </c>
    </row>
    <row r="243" spans="1:16" x14ac:dyDescent="0.2">
      <c r="A243" t="str">
        <f t="shared" si="31"/>
        <v>11 1998</v>
      </c>
      <c r="B243">
        <v>1998</v>
      </c>
      <c r="C243">
        <v>11</v>
      </c>
      <c r="D243" t="s">
        <v>11</v>
      </c>
      <c r="E243" t="s">
        <v>12</v>
      </c>
      <c r="F243">
        <v>10.44</v>
      </c>
      <c r="I243">
        <f t="shared" si="38"/>
        <v>1994</v>
      </c>
      <c r="J243">
        <f t="shared" si="39"/>
        <v>6</v>
      </c>
      <c r="K243" t="str">
        <f t="shared" si="32"/>
        <v>6 1994</v>
      </c>
      <c r="L243" s="14">
        <f t="shared" si="37"/>
        <v>12.02</v>
      </c>
      <c r="M243" s="16">
        <f t="shared" si="33"/>
        <v>11.559285714285714</v>
      </c>
      <c r="N243" s="15">
        <f t="shared" si="34"/>
        <v>20</v>
      </c>
      <c r="O243" s="9" t="e">
        <f t="shared" si="35"/>
        <v>#N/A</v>
      </c>
      <c r="P243" s="9" t="e">
        <f t="shared" si="36"/>
        <v>#N/A</v>
      </c>
    </row>
    <row r="244" spans="1:16" x14ac:dyDescent="0.2">
      <c r="A244" t="str">
        <f t="shared" si="31"/>
        <v>12 1998</v>
      </c>
      <c r="B244">
        <v>1998</v>
      </c>
      <c r="C244">
        <v>12</v>
      </c>
      <c r="D244" t="s">
        <v>11</v>
      </c>
      <c r="E244" t="s">
        <v>12</v>
      </c>
      <c r="F244">
        <v>12.76</v>
      </c>
      <c r="I244">
        <f t="shared" si="38"/>
        <v>1995</v>
      </c>
      <c r="J244">
        <f t="shared" si="39"/>
        <v>6</v>
      </c>
      <c r="K244" t="str">
        <f t="shared" si="32"/>
        <v>6 1995</v>
      </c>
      <c r="L244" s="14">
        <f t="shared" si="37"/>
        <v>11.44</v>
      </c>
      <c r="M244" s="16">
        <f t="shared" si="33"/>
        <v>11.559285714285714</v>
      </c>
      <c r="N244" s="15">
        <f t="shared" si="34"/>
        <v>20</v>
      </c>
      <c r="O244" s="9" t="e">
        <f t="shared" si="35"/>
        <v>#N/A</v>
      </c>
      <c r="P244" s="9" t="e">
        <f t="shared" si="36"/>
        <v>#N/A</v>
      </c>
    </row>
    <row r="245" spans="1:16" x14ac:dyDescent="0.2">
      <c r="A245" t="str">
        <f t="shared" si="31"/>
        <v>1 1999</v>
      </c>
      <c r="B245">
        <v>1999</v>
      </c>
      <c r="C245">
        <v>1</v>
      </c>
      <c r="D245" t="s">
        <v>11</v>
      </c>
      <c r="E245" t="s">
        <v>12</v>
      </c>
      <c r="F245">
        <v>14.36</v>
      </c>
      <c r="I245">
        <f t="shared" si="38"/>
        <v>1996</v>
      </c>
      <c r="J245">
        <f t="shared" si="39"/>
        <v>6</v>
      </c>
      <c r="K245" t="str">
        <f t="shared" si="32"/>
        <v>6 1996</v>
      </c>
      <c r="L245" s="14">
        <f t="shared" si="37"/>
        <v>12.08</v>
      </c>
      <c r="M245" s="16">
        <f t="shared" si="33"/>
        <v>11.559285714285714</v>
      </c>
      <c r="N245" s="15">
        <f t="shared" si="34"/>
        <v>20</v>
      </c>
      <c r="O245" s="9" t="e">
        <f t="shared" si="35"/>
        <v>#N/A</v>
      </c>
      <c r="P245" s="9" t="e">
        <f t="shared" si="36"/>
        <v>#N/A</v>
      </c>
    </row>
    <row r="246" spans="1:16" x14ac:dyDescent="0.2">
      <c r="A246" t="str">
        <f t="shared" si="31"/>
        <v>2 1999</v>
      </c>
      <c r="B246">
        <v>1999</v>
      </c>
      <c r="C246">
        <v>2</v>
      </c>
      <c r="D246" t="s">
        <v>11</v>
      </c>
      <c r="E246" t="s">
        <v>12</v>
      </c>
      <c r="F246">
        <v>15.31</v>
      </c>
      <c r="I246">
        <f t="shared" si="38"/>
        <v>1997</v>
      </c>
      <c r="J246">
        <f t="shared" si="39"/>
        <v>6</v>
      </c>
      <c r="K246" t="str">
        <f t="shared" si="32"/>
        <v>6 1997</v>
      </c>
      <c r="L246" s="14">
        <f t="shared" si="37"/>
        <v>11.74</v>
      </c>
      <c r="M246" s="16">
        <f t="shared" si="33"/>
        <v>11.559285714285714</v>
      </c>
      <c r="N246" s="15">
        <f t="shared" si="34"/>
        <v>20</v>
      </c>
      <c r="O246" s="9" t="e">
        <f t="shared" si="35"/>
        <v>#N/A</v>
      </c>
      <c r="P246" s="9" t="e">
        <f t="shared" si="36"/>
        <v>#N/A</v>
      </c>
    </row>
    <row r="247" spans="1:16" x14ac:dyDescent="0.2">
      <c r="A247" t="str">
        <f t="shared" si="31"/>
        <v>3 1999</v>
      </c>
      <c r="B247">
        <v>1999</v>
      </c>
      <c r="C247">
        <v>3</v>
      </c>
      <c r="D247" t="s">
        <v>11</v>
      </c>
      <c r="E247" t="s">
        <v>12</v>
      </c>
      <c r="F247">
        <v>15.4</v>
      </c>
      <c r="I247">
        <f t="shared" si="38"/>
        <v>1998</v>
      </c>
      <c r="J247">
        <f t="shared" si="39"/>
        <v>6</v>
      </c>
      <c r="K247" t="str">
        <f t="shared" si="32"/>
        <v>6 1998</v>
      </c>
      <c r="L247" s="14">
        <f t="shared" si="37"/>
        <v>11.71</v>
      </c>
      <c r="M247" s="16">
        <f t="shared" si="33"/>
        <v>11.559285714285714</v>
      </c>
      <c r="N247" s="15">
        <f t="shared" si="34"/>
        <v>20</v>
      </c>
      <c r="O247" s="9" t="e">
        <f t="shared" si="35"/>
        <v>#N/A</v>
      </c>
      <c r="P247" s="9" t="e">
        <f t="shared" si="36"/>
        <v>#N/A</v>
      </c>
    </row>
    <row r="248" spans="1:16" x14ac:dyDescent="0.2">
      <c r="A248" t="str">
        <f t="shared" si="31"/>
        <v>4 1999</v>
      </c>
      <c r="B248">
        <v>1999</v>
      </c>
      <c r="C248">
        <v>4</v>
      </c>
      <c r="D248" t="s">
        <v>11</v>
      </c>
      <c r="E248" t="s">
        <v>12</v>
      </c>
      <c r="F248">
        <v>15.08</v>
      </c>
      <c r="I248">
        <f t="shared" si="38"/>
        <v>1999</v>
      </c>
      <c r="J248">
        <f t="shared" si="39"/>
        <v>6</v>
      </c>
      <c r="K248" t="str">
        <f t="shared" si="32"/>
        <v>6 1999</v>
      </c>
      <c r="L248" s="14">
        <f t="shared" si="37"/>
        <v>11.78</v>
      </c>
      <c r="M248" s="16">
        <f t="shared" si="33"/>
        <v>11.559285714285714</v>
      </c>
      <c r="N248" s="15">
        <f t="shared" si="34"/>
        <v>20</v>
      </c>
      <c r="O248" s="9" t="e">
        <f t="shared" si="35"/>
        <v>#N/A</v>
      </c>
      <c r="P248" s="9" t="e">
        <f t="shared" si="36"/>
        <v>#N/A</v>
      </c>
    </row>
    <row r="249" spans="1:16" x14ac:dyDescent="0.2">
      <c r="A249" t="str">
        <f t="shared" si="31"/>
        <v>5 1999</v>
      </c>
      <c r="B249">
        <v>1999</v>
      </c>
      <c r="C249">
        <v>5</v>
      </c>
      <c r="D249" t="s">
        <v>11</v>
      </c>
      <c r="E249" t="s">
        <v>12</v>
      </c>
      <c r="F249">
        <v>13.75</v>
      </c>
      <c r="I249">
        <f t="shared" si="38"/>
        <v>2000</v>
      </c>
      <c r="J249">
        <f t="shared" si="39"/>
        <v>6</v>
      </c>
      <c r="K249" t="str">
        <f t="shared" si="32"/>
        <v>6 2000</v>
      </c>
      <c r="L249" s="14">
        <f t="shared" si="37"/>
        <v>11.67</v>
      </c>
      <c r="M249" s="16">
        <f t="shared" si="33"/>
        <v>11.559285714285714</v>
      </c>
      <c r="N249" s="15">
        <f t="shared" si="34"/>
        <v>20</v>
      </c>
      <c r="O249" s="9">
        <f t="shared" si="35"/>
        <v>0</v>
      </c>
      <c r="P249" s="9" t="str">
        <f t="shared" si="36"/>
        <v>Jun</v>
      </c>
    </row>
    <row r="250" spans="1:16" x14ac:dyDescent="0.2">
      <c r="A250" t="str">
        <f t="shared" si="31"/>
        <v>6 1999</v>
      </c>
      <c r="B250">
        <v>1999</v>
      </c>
      <c r="C250">
        <v>6</v>
      </c>
      <c r="D250" t="s">
        <v>11</v>
      </c>
      <c r="E250" t="s">
        <v>12</v>
      </c>
      <c r="F250">
        <v>11.78</v>
      </c>
      <c r="I250">
        <f t="shared" si="38"/>
        <v>2001</v>
      </c>
      <c r="J250">
        <f t="shared" si="39"/>
        <v>6</v>
      </c>
      <c r="K250" t="str">
        <f t="shared" si="32"/>
        <v>6 2001</v>
      </c>
      <c r="L250" s="14">
        <f t="shared" si="37"/>
        <v>11.46</v>
      </c>
      <c r="M250" s="16">
        <f t="shared" si="33"/>
        <v>11.559285714285714</v>
      </c>
      <c r="N250" s="15">
        <f t="shared" si="34"/>
        <v>20</v>
      </c>
      <c r="O250" s="9" t="e">
        <f t="shared" si="35"/>
        <v>#N/A</v>
      </c>
      <c r="P250" s="9" t="e">
        <f t="shared" si="36"/>
        <v>#N/A</v>
      </c>
    </row>
    <row r="251" spans="1:16" x14ac:dyDescent="0.2">
      <c r="A251" t="str">
        <f t="shared" si="31"/>
        <v>7 1999</v>
      </c>
      <c r="B251">
        <v>1999</v>
      </c>
      <c r="C251">
        <v>7</v>
      </c>
      <c r="D251" t="s">
        <v>11</v>
      </c>
      <c r="E251" t="s">
        <v>12</v>
      </c>
      <c r="F251">
        <v>9.49</v>
      </c>
      <c r="I251">
        <f t="shared" si="38"/>
        <v>2002</v>
      </c>
      <c r="J251">
        <f t="shared" si="39"/>
        <v>6</v>
      </c>
      <c r="K251" t="str">
        <f t="shared" si="32"/>
        <v>6 2002</v>
      </c>
      <c r="L251" s="14">
        <f t="shared" si="37"/>
        <v>11.58</v>
      </c>
      <c r="M251" s="16">
        <f t="shared" si="33"/>
        <v>11.559285714285714</v>
      </c>
      <c r="N251" s="15">
        <f t="shared" si="34"/>
        <v>20</v>
      </c>
      <c r="O251" s="9" t="e">
        <f t="shared" si="35"/>
        <v>#N/A</v>
      </c>
      <c r="P251" s="9" t="e">
        <f t="shared" si="36"/>
        <v>#N/A</v>
      </c>
    </row>
    <row r="252" spans="1:16" x14ac:dyDescent="0.2">
      <c r="A252" t="str">
        <f t="shared" si="31"/>
        <v>8 1999</v>
      </c>
      <c r="B252">
        <v>1999</v>
      </c>
      <c r="C252">
        <v>8</v>
      </c>
      <c r="D252" t="s">
        <v>11</v>
      </c>
      <c r="E252" t="s">
        <v>12</v>
      </c>
      <c r="F252">
        <v>7.23</v>
      </c>
      <c r="I252">
        <f t="shared" si="38"/>
        <v>2003</v>
      </c>
      <c r="J252">
        <f t="shared" si="39"/>
        <v>6</v>
      </c>
      <c r="K252" t="str">
        <f t="shared" si="32"/>
        <v>6 2003</v>
      </c>
      <c r="L252" s="14">
        <f t="shared" si="37"/>
        <v>11.6</v>
      </c>
      <c r="M252" s="16">
        <f t="shared" si="33"/>
        <v>11.559285714285714</v>
      </c>
      <c r="N252" s="15">
        <f t="shared" si="34"/>
        <v>20</v>
      </c>
      <c r="O252" s="9" t="e">
        <f t="shared" si="35"/>
        <v>#N/A</v>
      </c>
      <c r="P252" s="9" t="e">
        <f t="shared" si="36"/>
        <v>#N/A</v>
      </c>
    </row>
    <row r="253" spans="1:16" x14ac:dyDescent="0.2">
      <c r="A253" t="str">
        <f t="shared" si="31"/>
        <v>9 1999</v>
      </c>
      <c r="B253">
        <v>1999</v>
      </c>
      <c r="C253">
        <v>9</v>
      </c>
      <c r="D253" t="s">
        <v>11</v>
      </c>
      <c r="E253" t="s">
        <v>12</v>
      </c>
      <c r="F253">
        <v>6.12</v>
      </c>
      <c r="I253">
        <f t="shared" si="38"/>
        <v>2004</v>
      </c>
      <c r="J253">
        <f t="shared" si="39"/>
        <v>6</v>
      </c>
      <c r="K253" t="str">
        <f t="shared" si="32"/>
        <v>6 2004</v>
      </c>
      <c r="L253" s="14">
        <f t="shared" si="37"/>
        <v>11.45</v>
      </c>
      <c r="M253" s="16">
        <f t="shared" si="33"/>
        <v>11.559285714285714</v>
      </c>
      <c r="N253" s="15">
        <f t="shared" si="34"/>
        <v>20</v>
      </c>
      <c r="O253" s="9" t="e">
        <f t="shared" si="35"/>
        <v>#N/A</v>
      </c>
      <c r="P253" s="9" t="e">
        <f t="shared" si="36"/>
        <v>#N/A</v>
      </c>
    </row>
    <row r="254" spans="1:16" x14ac:dyDescent="0.2">
      <c r="A254" t="str">
        <f t="shared" si="31"/>
        <v>10 1999</v>
      </c>
      <c r="B254">
        <v>1999</v>
      </c>
      <c r="C254">
        <v>10</v>
      </c>
      <c r="D254" t="s">
        <v>11</v>
      </c>
      <c r="E254" t="s">
        <v>12</v>
      </c>
      <c r="F254">
        <v>8.6</v>
      </c>
      <c r="I254">
        <f t="shared" si="38"/>
        <v>2005</v>
      </c>
      <c r="J254">
        <f t="shared" si="39"/>
        <v>6</v>
      </c>
      <c r="K254" t="str">
        <f t="shared" si="32"/>
        <v>6 2005</v>
      </c>
      <c r="L254" s="14">
        <f t="shared" si="37"/>
        <v>11.16</v>
      </c>
      <c r="M254" s="16">
        <f t="shared" si="33"/>
        <v>11.559285714285714</v>
      </c>
      <c r="N254" s="15">
        <f t="shared" si="34"/>
        <v>20</v>
      </c>
      <c r="O254" s="9" t="e">
        <f t="shared" si="35"/>
        <v>#N/A</v>
      </c>
      <c r="P254" s="9" t="e">
        <f t="shared" si="36"/>
        <v>#N/A</v>
      </c>
    </row>
    <row r="255" spans="1:16" x14ac:dyDescent="0.2">
      <c r="A255" t="str">
        <f t="shared" si="31"/>
        <v>11 1999</v>
      </c>
      <c r="B255">
        <v>1999</v>
      </c>
      <c r="C255">
        <v>11</v>
      </c>
      <c r="D255" t="s">
        <v>11</v>
      </c>
      <c r="E255" t="s">
        <v>12</v>
      </c>
      <c r="F255">
        <v>10.8</v>
      </c>
      <c r="I255">
        <f t="shared" si="38"/>
        <v>2006</v>
      </c>
      <c r="J255">
        <f t="shared" si="39"/>
        <v>6</v>
      </c>
      <c r="K255" t="str">
        <f t="shared" si="32"/>
        <v>6 2006</v>
      </c>
      <c r="L255" s="14">
        <f t="shared" si="37"/>
        <v>10.92</v>
      </c>
      <c r="M255" s="16">
        <f t="shared" si="33"/>
        <v>11.559285714285714</v>
      </c>
      <c r="N255" s="15">
        <f t="shared" si="34"/>
        <v>20</v>
      </c>
      <c r="O255" s="9" t="e">
        <f t="shared" si="35"/>
        <v>#N/A</v>
      </c>
      <c r="P255" s="9" t="e">
        <f t="shared" si="36"/>
        <v>#N/A</v>
      </c>
    </row>
    <row r="256" spans="1:16" x14ac:dyDescent="0.2">
      <c r="A256" t="str">
        <f t="shared" si="31"/>
        <v>12 1999</v>
      </c>
      <c r="B256">
        <v>1999</v>
      </c>
      <c r="C256">
        <v>12</v>
      </c>
      <c r="D256" t="s">
        <v>11</v>
      </c>
      <c r="E256" t="s">
        <v>12</v>
      </c>
      <c r="F256">
        <v>12.64</v>
      </c>
      <c r="I256">
        <f t="shared" si="38"/>
        <v>2007</v>
      </c>
      <c r="J256">
        <f t="shared" si="39"/>
        <v>6</v>
      </c>
      <c r="K256" t="str">
        <f t="shared" si="32"/>
        <v>6 2007</v>
      </c>
      <c r="L256" s="14">
        <f t="shared" si="37"/>
        <v>11.22</v>
      </c>
      <c r="M256" s="16">
        <f t="shared" si="33"/>
        <v>11.559285714285714</v>
      </c>
      <c r="N256" s="15">
        <f t="shared" si="34"/>
        <v>20</v>
      </c>
      <c r="O256" s="9" t="e">
        <f t="shared" si="35"/>
        <v>#N/A</v>
      </c>
      <c r="P256" s="9" t="e">
        <f t="shared" si="36"/>
        <v>#N/A</v>
      </c>
    </row>
    <row r="257" spans="1:16" x14ac:dyDescent="0.2">
      <c r="A257" t="str">
        <f t="shared" si="31"/>
        <v>1 2000</v>
      </c>
      <c r="B257">
        <v>2000</v>
      </c>
      <c r="C257">
        <v>1</v>
      </c>
      <c r="D257" t="s">
        <v>11</v>
      </c>
      <c r="E257" t="s">
        <v>12</v>
      </c>
      <c r="F257">
        <v>14.22</v>
      </c>
      <c r="I257">
        <f t="shared" si="38"/>
        <v>2008</v>
      </c>
      <c r="J257">
        <f t="shared" si="39"/>
        <v>6</v>
      </c>
      <c r="K257" t="str">
        <f t="shared" si="32"/>
        <v>6 2008</v>
      </c>
      <c r="L257" s="14">
        <f t="shared" si="37"/>
        <v>11.21</v>
      </c>
      <c r="M257" s="16">
        <f t="shared" si="33"/>
        <v>11.559285714285714</v>
      </c>
      <c r="N257" s="15">
        <f t="shared" si="34"/>
        <v>20</v>
      </c>
      <c r="O257" s="9" t="e">
        <f t="shared" si="35"/>
        <v>#N/A</v>
      </c>
      <c r="P257" s="9" t="e">
        <f t="shared" si="36"/>
        <v>#N/A</v>
      </c>
    </row>
    <row r="258" spans="1:16" x14ac:dyDescent="0.2">
      <c r="A258" t="str">
        <f t="shared" si="31"/>
        <v>2 2000</v>
      </c>
      <c r="B258">
        <v>2000</v>
      </c>
      <c r="C258">
        <v>2</v>
      </c>
      <c r="D258" t="s">
        <v>11</v>
      </c>
      <c r="E258" t="s">
        <v>12</v>
      </c>
      <c r="F258">
        <v>15.14</v>
      </c>
      <c r="I258">
        <f t="shared" si="38"/>
        <v>2009</v>
      </c>
      <c r="J258">
        <f t="shared" si="39"/>
        <v>6</v>
      </c>
      <c r="K258" t="str">
        <f t="shared" si="32"/>
        <v>6 2009</v>
      </c>
      <c r="L258" s="14">
        <f t="shared" si="37"/>
        <v>11.32</v>
      </c>
      <c r="M258" s="16">
        <f t="shared" si="33"/>
        <v>11.559285714285714</v>
      </c>
      <c r="N258" s="15">
        <f t="shared" si="34"/>
        <v>20</v>
      </c>
      <c r="O258" s="9" t="e">
        <f t="shared" si="35"/>
        <v>#N/A</v>
      </c>
      <c r="P258" s="9" t="e">
        <f t="shared" si="36"/>
        <v>#N/A</v>
      </c>
    </row>
    <row r="259" spans="1:16" x14ac:dyDescent="0.2">
      <c r="A259" t="str">
        <f t="shared" ref="A259:A322" si="40">C259&amp;" "&amp;B259</f>
        <v>3 2000</v>
      </c>
      <c r="B259">
        <v>2000</v>
      </c>
      <c r="C259">
        <v>3</v>
      </c>
      <c r="D259" t="s">
        <v>11</v>
      </c>
      <c r="E259" t="s">
        <v>12</v>
      </c>
      <c r="F259">
        <v>15.22</v>
      </c>
      <c r="I259">
        <f t="shared" si="38"/>
        <v>2010</v>
      </c>
      <c r="J259">
        <f t="shared" si="39"/>
        <v>6</v>
      </c>
      <c r="K259" t="str">
        <f t="shared" ref="K259:K322" si="41">J259&amp;" "&amp;I259</f>
        <v>6 2010</v>
      </c>
      <c r="L259" s="14">
        <f t="shared" si="37"/>
        <v>10.59</v>
      </c>
      <c r="M259" s="16">
        <f t="shared" ref="M259:M322" si="42">IF(I259&lt;=2020,AVERAGEIF($C$3:$C$506,J259,$F$3:$F$506),NA())</f>
        <v>11.559285714285714</v>
      </c>
      <c r="N259" s="15">
        <f t="shared" ref="N259:N322" si="43">IF(I259&lt;=2020,20,0)</f>
        <v>20</v>
      </c>
      <c r="O259" s="9" t="e">
        <f t="shared" ref="O259:O322" si="44">IF(I259=2000,0,NA())</f>
        <v>#N/A</v>
      </c>
      <c r="P259" s="9" t="e">
        <f t="shared" ref="P259:P322" si="45">IF(I259=2000,TEXT(J259*29,"mmm"),NA())</f>
        <v>#N/A</v>
      </c>
    </row>
    <row r="260" spans="1:16" x14ac:dyDescent="0.2">
      <c r="A260" t="str">
        <f t="shared" si="40"/>
        <v>4 2000</v>
      </c>
      <c r="B260">
        <v>2000</v>
      </c>
      <c r="C260">
        <v>4</v>
      </c>
      <c r="D260" t="s">
        <v>11</v>
      </c>
      <c r="E260" t="s">
        <v>12</v>
      </c>
      <c r="F260">
        <v>14.56</v>
      </c>
      <c r="I260">
        <f t="shared" si="38"/>
        <v>2011</v>
      </c>
      <c r="J260">
        <f t="shared" si="39"/>
        <v>6</v>
      </c>
      <c r="K260" t="str">
        <f t="shared" si="41"/>
        <v>6 2011</v>
      </c>
      <c r="L260" s="14">
        <f t="shared" ref="L260:L323" si="46">IF(VLOOKUP(K260,$A$3:$F$506,6,0)&lt;&gt;0,VLOOKUP(K260,$A$3:$F$506,6,0),NA())</f>
        <v>10.75</v>
      </c>
      <c r="M260" s="16">
        <f t="shared" si="42"/>
        <v>11.559285714285714</v>
      </c>
      <c r="N260" s="15">
        <f t="shared" si="43"/>
        <v>20</v>
      </c>
      <c r="O260" s="9" t="e">
        <f t="shared" si="44"/>
        <v>#N/A</v>
      </c>
      <c r="P260" s="9" t="e">
        <f t="shared" si="45"/>
        <v>#N/A</v>
      </c>
    </row>
    <row r="261" spans="1:16" x14ac:dyDescent="0.2">
      <c r="A261" t="str">
        <f t="shared" si="40"/>
        <v>5 2000</v>
      </c>
      <c r="B261">
        <v>2000</v>
      </c>
      <c r="C261">
        <v>5</v>
      </c>
      <c r="D261" t="s">
        <v>11</v>
      </c>
      <c r="E261" t="s">
        <v>12</v>
      </c>
      <c r="F261">
        <v>13.15</v>
      </c>
      <c r="I261">
        <f t="shared" si="38"/>
        <v>2012</v>
      </c>
      <c r="J261">
        <f t="shared" si="39"/>
        <v>6</v>
      </c>
      <c r="K261" t="str">
        <f t="shared" si="41"/>
        <v>6 2012</v>
      </c>
      <c r="L261" s="14">
        <f t="shared" si="46"/>
        <v>10.67</v>
      </c>
      <c r="M261" s="16">
        <f t="shared" si="42"/>
        <v>11.559285714285714</v>
      </c>
      <c r="N261" s="15">
        <f t="shared" si="43"/>
        <v>20</v>
      </c>
      <c r="O261" s="9" t="e">
        <f t="shared" si="44"/>
        <v>#N/A</v>
      </c>
      <c r="P261" s="9" t="e">
        <f t="shared" si="45"/>
        <v>#N/A</v>
      </c>
    </row>
    <row r="262" spans="1:16" x14ac:dyDescent="0.2">
      <c r="A262" t="str">
        <f t="shared" si="40"/>
        <v>6 2000</v>
      </c>
      <c r="B262">
        <v>2000</v>
      </c>
      <c r="C262">
        <v>6</v>
      </c>
      <c r="D262" t="s">
        <v>11</v>
      </c>
      <c r="E262" t="s">
        <v>12</v>
      </c>
      <c r="F262">
        <v>11.67</v>
      </c>
      <c r="I262">
        <f t="shared" si="38"/>
        <v>2013</v>
      </c>
      <c r="J262">
        <f t="shared" si="39"/>
        <v>6</v>
      </c>
      <c r="K262" t="str">
        <f t="shared" si="41"/>
        <v>6 2013</v>
      </c>
      <c r="L262" s="14">
        <f t="shared" si="46"/>
        <v>11.36</v>
      </c>
      <c r="M262" s="16">
        <f t="shared" si="42"/>
        <v>11.559285714285714</v>
      </c>
      <c r="N262" s="15">
        <f t="shared" si="43"/>
        <v>20</v>
      </c>
      <c r="O262" s="9" t="e">
        <f t="shared" si="44"/>
        <v>#N/A</v>
      </c>
      <c r="P262" s="9" t="e">
        <f t="shared" si="45"/>
        <v>#N/A</v>
      </c>
    </row>
    <row r="263" spans="1:16" x14ac:dyDescent="0.2">
      <c r="A263" t="str">
        <f t="shared" si="40"/>
        <v>7 2000</v>
      </c>
      <c r="B263">
        <v>2000</v>
      </c>
      <c r="C263">
        <v>7</v>
      </c>
      <c r="D263" t="s">
        <v>11</v>
      </c>
      <c r="E263" t="s">
        <v>12</v>
      </c>
      <c r="F263">
        <v>9.51</v>
      </c>
      <c r="I263">
        <f t="shared" si="38"/>
        <v>2014</v>
      </c>
      <c r="J263">
        <f t="shared" si="39"/>
        <v>6</v>
      </c>
      <c r="K263" t="str">
        <f t="shared" si="41"/>
        <v>6 2014</v>
      </c>
      <c r="L263" s="14">
        <f t="shared" si="46"/>
        <v>11.03</v>
      </c>
      <c r="M263" s="16">
        <f t="shared" si="42"/>
        <v>11.559285714285714</v>
      </c>
      <c r="N263" s="15">
        <f t="shared" si="43"/>
        <v>20</v>
      </c>
      <c r="O263" s="9" t="e">
        <f t="shared" si="44"/>
        <v>#N/A</v>
      </c>
      <c r="P263" s="9" t="e">
        <f t="shared" si="45"/>
        <v>#N/A</v>
      </c>
    </row>
    <row r="264" spans="1:16" x14ac:dyDescent="0.2">
      <c r="A264" t="str">
        <f t="shared" si="40"/>
        <v>8 2000</v>
      </c>
      <c r="B264">
        <v>2000</v>
      </c>
      <c r="C264">
        <v>8</v>
      </c>
      <c r="D264" t="s">
        <v>11</v>
      </c>
      <c r="E264" t="s">
        <v>12</v>
      </c>
      <c r="F264">
        <v>7.17</v>
      </c>
      <c r="I264">
        <f t="shared" si="38"/>
        <v>2015</v>
      </c>
      <c r="J264">
        <f t="shared" si="39"/>
        <v>6</v>
      </c>
      <c r="K264" t="str">
        <f t="shared" si="41"/>
        <v>6 2015</v>
      </c>
      <c r="L264" s="14">
        <f t="shared" si="46"/>
        <v>10.88</v>
      </c>
      <c r="M264" s="16">
        <f t="shared" si="42"/>
        <v>11.559285714285714</v>
      </c>
      <c r="N264" s="15">
        <f t="shared" si="43"/>
        <v>20</v>
      </c>
      <c r="O264" s="9" t="e">
        <f t="shared" si="44"/>
        <v>#N/A</v>
      </c>
      <c r="P264" s="9" t="e">
        <f t="shared" si="45"/>
        <v>#N/A</v>
      </c>
    </row>
    <row r="265" spans="1:16" x14ac:dyDescent="0.2">
      <c r="A265" t="str">
        <f t="shared" si="40"/>
        <v>9 2000</v>
      </c>
      <c r="B265">
        <v>2000</v>
      </c>
      <c r="C265">
        <v>9</v>
      </c>
      <c r="D265" t="s">
        <v>11</v>
      </c>
      <c r="E265" t="s">
        <v>12</v>
      </c>
      <c r="F265">
        <v>6.25</v>
      </c>
      <c r="I265">
        <f t="shared" si="38"/>
        <v>2016</v>
      </c>
      <c r="J265">
        <f t="shared" si="39"/>
        <v>6</v>
      </c>
      <c r="K265" t="str">
        <f t="shared" si="41"/>
        <v>6 2016</v>
      </c>
      <c r="L265" s="14">
        <f t="shared" si="46"/>
        <v>10.41</v>
      </c>
      <c r="M265" s="16">
        <f t="shared" si="42"/>
        <v>11.559285714285714</v>
      </c>
      <c r="N265" s="15">
        <f t="shared" si="43"/>
        <v>20</v>
      </c>
      <c r="O265" s="9" t="e">
        <f t="shared" si="44"/>
        <v>#N/A</v>
      </c>
      <c r="P265" s="9" t="e">
        <f t="shared" si="45"/>
        <v>#N/A</v>
      </c>
    </row>
    <row r="266" spans="1:16" x14ac:dyDescent="0.2">
      <c r="A266" t="str">
        <f t="shared" si="40"/>
        <v>10 2000</v>
      </c>
      <c r="B266">
        <v>2000</v>
      </c>
      <c r="C266">
        <v>10</v>
      </c>
      <c r="D266" t="s">
        <v>11</v>
      </c>
      <c r="E266" t="s">
        <v>12</v>
      </c>
      <c r="F266">
        <v>8.3800000000000008</v>
      </c>
      <c r="I266">
        <f t="shared" si="38"/>
        <v>2017</v>
      </c>
      <c r="J266">
        <f t="shared" si="39"/>
        <v>6</v>
      </c>
      <c r="K266" t="str">
        <f t="shared" si="41"/>
        <v>6 2017</v>
      </c>
      <c r="L266" s="14">
        <f t="shared" si="46"/>
        <v>10.76</v>
      </c>
      <c r="M266" s="16">
        <f t="shared" si="42"/>
        <v>11.559285714285714</v>
      </c>
      <c r="N266" s="15">
        <f t="shared" si="43"/>
        <v>20</v>
      </c>
      <c r="O266" s="9" t="e">
        <f t="shared" si="44"/>
        <v>#N/A</v>
      </c>
      <c r="P266" s="9" t="e">
        <f t="shared" si="45"/>
        <v>#N/A</v>
      </c>
    </row>
    <row r="267" spans="1:16" x14ac:dyDescent="0.2">
      <c r="A267" t="str">
        <f t="shared" si="40"/>
        <v>11 2000</v>
      </c>
      <c r="B267">
        <v>2000</v>
      </c>
      <c r="C267">
        <v>11</v>
      </c>
      <c r="D267" t="s">
        <v>11</v>
      </c>
      <c r="E267" t="s">
        <v>12</v>
      </c>
      <c r="F267">
        <v>10.32</v>
      </c>
      <c r="I267">
        <f t="shared" si="38"/>
        <v>2018</v>
      </c>
      <c r="J267">
        <f t="shared" si="39"/>
        <v>6</v>
      </c>
      <c r="K267" t="str">
        <f t="shared" si="41"/>
        <v>6 2018</v>
      </c>
      <c r="L267" s="14">
        <f t="shared" si="46"/>
        <v>10.78</v>
      </c>
      <c r="M267" s="16">
        <f t="shared" si="42"/>
        <v>11.559285714285714</v>
      </c>
      <c r="N267" s="15">
        <f t="shared" si="43"/>
        <v>20</v>
      </c>
      <c r="O267" s="9" t="e">
        <f t="shared" si="44"/>
        <v>#N/A</v>
      </c>
      <c r="P267" s="9" t="e">
        <f t="shared" si="45"/>
        <v>#N/A</v>
      </c>
    </row>
    <row r="268" spans="1:16" x14ac:dyDescent="0.2">
      <c r="A268" t="str">
        <f t="shared" si="40"/>
        <v>12 2000</v>
      </c>
      <c r="B268">
        <v>2000</v>
      </c>
      <c r="C268">
        <v>12</v>
      </c>
      <c r="D268" t="s">
        <v>11</v>
      </c>
      <c r="E268" t="s">
        <v>12</v>
      </c>
      <c r="F268">
        <v>12.64</v>
      </c>
      <c r="I268">
        <f t="shared" si="38"/>
        <v>2019</v>
      </c>
      <c r="J268">
        <f t="shared" si="39"/>
        <v>6</v>
      </c>
      <c r="K268" t="str">
        <f t="shared" si="41"/>
        <v>6 2019</v>
      </c>
      <c r="L268" s="14">
        <f t="shared" si="46"/>
        <v>10.59</v>
      </c>
      <c r="M268" s="16">
        <f t="shared" si="42"/>
        <v>11.559285714285714</v>
      </c>
      <c r="N268" s="15">
        <f t="shared" si="43"/>
        <v>20</v>
      </c>
      <c r="O268" s="9" t="e">
        <f t="shared" si="44"/>
        <v>#N/A</v>
      </c>
      <c r="P268" s="9" t="e">
        <f t="shared" si="45"/>
        <v>#N/A</v>
      </c>
    </row>
    <row r="269" spans="1:16" x14ac:dyDescent="0.2">
      <c r="A269" t="str">
        <f t="shared" si="40"/>
        <v>1 2001</v>
      </c>
      <c r="B269">
        <v>2001</v>
      </c>
      <c r="C269">
        <v>1</v>
      </c>
      <c r="D269" t="s">
        <v>11</v>
      </c>
      <c r="E269" t="s">
        <v>12</v>
      </c>
      <c r="F269">
        <v>14.2</v>
      </c>
      <c r="I269">
        <f t="shared" si="38"/>
        <v>2020</v>
      </c>
      <c r="J269">
        <f t="shared" si="39"/>
        <v>6</v>
      </c>
      <c r="K269" t="str">
        <f t="shared" si="41"/>
        <v>6 2020</v>
      </c>
      <c r="L269" s="14">
        <f t="shared" si="46"/>
        <v>10.58</v>
      </c>
      <c r="M269" s="16">
        <f t="shared" si="42"/>
        <v>11.559285714285714</v>
      </c>
      <c r="N269" s="15">
        <f t="shared" si="43"/>
        <v>20</v>
      </c>
      <c r="O269" s="9" t="e">
        <f t="shared" si="44"/>
        <v>#N/A</v>
      </c>
      <c r="P269" s="9" t="e">
        <f t="shared" si="45"/>
        <v>#N/A</v>
      </c>
    </row>
    <row r="270" spans="1:16" x14ac:dyDescent="0.2">
      <c r="A270" t="str">
        <f t="shared" si="40"/>
        <v>2 2001</v>
      </c>
      <c r="B270">
        <v>2001</v>
      </c>
      <c r="C270">
        <v>2</v>
      </c>
      <c r="D270" t="s">
        <v>11</v>
      </c>
      <c r="E270" t="s">
        <v>12</v>
      </c>
      <c r="F270">
        <v>15.21</v>
      </c>
      <c r="I270">
        <f t="shared" si="38"/>
        <v>2021</v>
      </c>
      <c r="J270">
        <f t="shared" si="39"/>
        <v>6</v>
      </c>
      <c r="K270" t="str">
        <f t="shared" si="41"/>
        <v>6 2021</v>
      </c>
      <c r="L270" s="14" t="e">
        <f t="shared" si="46"/>
        <v>#N/A</v>
      </c>
      <c r="M270" s="16" t="e">
        <f t="shared" si="42"/>
        <v>#N/A</v>
      </c>
      <c r="N270" s="15">
        <f t="shared" si="43"/>
        <v>0</v>
      </c>
      <c r="O270" s="9" t="e">
        <f t="shared" si="44"/>
        <v>#N/A</v>
      </c>
      <c r="P270" s="9" t="e">
        <f t="shared" si="45"/>
        <v>#N/A</v>
      </c>
    </row>
    <row r="271" spans="1:16" x14ac:dyDescent="0.2">
      <c r="A271" t="str">
        <f t="shared" si="40"/>
        <v>3 2001</v>
      </c>
      <c r="B271">
        <v>2001</v>
      </c>
      <c r="C271">
        <v>3</v>
      </c>
      <c r="D271" t="s">
        <v>11</v>
      </c>
      <c r="E271" t="s">
        <v>12</v>
      </c>
      <c r="F271">
        <v>15.52</v>
      </c>
      <c r="I271">
        <f t="shared" si="38"/>
        <v>2022</v>
      </c>
      <c r="J271">
        <f t="shared" si="39"/>
        <v>6</v>
      </c>
      <c r="K271" t="str">
        <f t="shared" si="41"/>
        <v>6 2022</v>
      </c>
      <c r="L271" s="14" t="e">
        <f t="shared" si="46"/>
        <v>#N/A</v>
      </c>
      <c r="M271" s="16" t="e">
        <f t="shared" si="42"/>
        <v>#N/A</v>
      </c>
      <c r="N271" s="15">
        <f t="shared" si="43"/>
        <v>0</v>
      </c>
      <c r="O271" s="9" t="e">
        <f t="shared" si="44"/>
        <v>#N/A</v>
      </c>
      <c r="P271" s="9" t="e">
        <f t="shared" si="45"/>
        <v>#N/A</v>
      </c>
    </row>
    <row r="272" spans="1:16" x14ac:dyDescent="0.2">
      <c r="A272" t="str">
        <f t="shared" si="40"/>
        <v>4 2001</v>
      </c>
      <c r="B272">
        <v>2001</v>
      </c>
      <c r="C272">
        <v>4</v>
      </c>
      <c r="D272" t="s">
        <v>11</v>
      </c>
      <c r="E272" t="s">
        <v>12</v>
      </c>
      <c r="F272">
        <v>14.86</v>
      </c>
      <c r="I272">
        <f t="shared" si="38"/>
        <v>2023</v>
      </c>
      <c r="J272">
        <f t="shared" si="39"/>
        <v>6</v>
      </c>
      <c r="K272" t="str">
        <f t="shared" si="41"/>
        <v>6 2023</v>
      </c>
      <c r="L272" s="14" t="e">
        <f t="shared" si="46"/>
        <v>#N/A</v>
      </c>
      <c r="M272" s="16" t="e">
        <f t="shared" si="42"/>
        <v>#N/A</v>
      </c>
      <c r="N272" s="15">
        <f t="shared" si="43"/>
        <v>0</v>
      </c>
      <c r="O272" s="9" t="e">
        <f t="shared" si="44"/>
        <v>#N/A</v>
      </c>
      <c r="P272" s="9" t="e">
        <f t="shared" si="45"/>
        <v>#N/A</v>
      </c>
    </row>
    <row r="273" spans="1:16" x14ac:dyDescent="0.2">
      <c r="A273" t="str">
        <f t="shared" si="40"/>
        <v>5 2001</v>
      </c>
      <c r="B273">
        <v>2001</v>
      </c>
      <c r="C273">
        <v>5</v>
      </c>
      <c r="D273" t="s">
        <v>11</v>
      </c>
      <c r="E273" t="s">
        <v>12</v>
      </c>
      <c r="F273">
        <v>13.51</v>
      </c>
      <c r="I273">
        <f t="shared" si="38"/>
        <v>1979</v>
      </c>
      <c r="J273">
        <f t="shared" si="39"/>
        <v>7</v>
      </c>
      <c r="K273" t="str">
        <f t="shared" si="41"/>
        <v>7 1979</v>
      </c>
      <c r="L273" s="14">
        <f t="shared" si="46"/>
        <v>10.31</v>
      </c>
      <c r="M273" s="16">
        <f t="shared" si="42"/>
        <v>9.1311904761904739</v>
      </c>
      <c r="N273" s="15">
        <f t="shared" si="43"/>
        <v>20</v>
      </c>
      <c r="O273" s="9" t="e">
        <f t="shared" si="44"/>
        <v>#N/A</v>
      </c>
      <c r="P273" s="9" t="e">
        <f t="shared" si="45"/>
        <v>#N/A</v>
      </c>
    </row>
    <row r="274" spans="1:16" x14ac:dyDescent="0.2">
      <c r="A274" t="str">
        <f t="shared" si="40"/>
        <v>6 2001</v>
      </c>
      <c r="B274">
        <v>2001</v>
      </c>
      <c r="C274">
        <v>6</v>
      </c>
      <c r="D274" t="s">
        <v>11</v>
      </c>
      <c r="E274" t="s">
        <v>12</v>
      </c>
      <c r="F274">
        <v>11.46</v>
      </c>
      <c r="I274">
        <f t="shared" si="38"/>
        <v>1980</v>
      </c>
      <c r="J274">
        <f t="shared" si="39"/>
        <v>7</v>
      </c>
      <c r="K274" t="str">
        <f t="shared" si="41"/>
        <v>7 1980</v>
      </c>
      <c r="L274" s="14">
        <f t="shared" si="46"/>
        <v>10.1</v>
      </c>
      <c r="M274" s="16">
        <f t="shared" si="42"/>
        <v>9.1311904761904739</v>
      </c>
      <c r="N274" s="15">
        <f t="shared" si="43"/>
        <v>20</v>
      </c>
      <c r="O274" s="9" t="e">
        <f t="shared" si="44"/>
        <v>#N/A</v>
      </c>
      <c r="P274" s="9" t="e">
        <f t="shared" si="45"/>
        <v>#N/A</v>
      </c>
    </row>
    <row r="275" spans="1:16" x14ac:dyDescent="0.2">
      <c r="A275" t="str">
        <f t="shared" si="40"/>
        <v>7 2001</v>
      </c>
      <c r="B275">
        <v>2001</v>
      </c>
      <c r="C275">
        <v>7</v>
      </c>
      <c r="D275" t="s">
        <v>11</v>
      </c>
      <c r="E275" t="s">
        <v>12</v>
      </c>
      <c r="F275">
        <v>9.07</v>
      </c>
      <c r="I275">
        <f t="shared" si="38"/>
        <v>1981</v>
      </c>
      <c r="J275">
        <f t="shared" si="39"/>
        <v>7</v>
      </c>
      <c r="K275" t="str">
        <f t="shared" si="41"/>
        <v>7 1981</v>
      </c>
      <c r="L275" s="14">
        <f t="shared" si="46"/>
        <v>10.27</v>
      </c>
      <c r="M275" s="16">
        <f t="shared" si="42"/>
        <v>9.1311904761904739</v>
      </c>
      <c r="N275" s="15">
        <f t="shared" si="43"/>
        <v>20</v>
      </c>
      <c r="O275" s="9" t="e">
        <f t="shared" si="44"/>
        <v>#N/A</v>
      </c>
      <c r="P275" s="9" t="e">
        <f t="shared" si="45"/>
        <v>#N/A</v>
      </c>
    </row>
    <row r="276" spans="1:16" x14ac:dyDescent="0.2">
      <c r="A276" t="str">
        <f t="shared" si="40"/>
        <v>8 2001</v>
      </c>
      <c r="B276">
        <v>2001</v>
      </c>
      <c r="C276">
        <v>8</v>
      </c>
      <c r="D276" t="s">
        <v>11</v>
      </c>
      <c r="E276" t="s">
        <v>12</v>
      </c>
      <c r="F276">
        <v>7.46</v>
      </c>
      <c r="I276">
        <f t="shared" si="38"/>
        <v>1982</v>
      </c>
      <c r="J276">
        <f t="shared" si="39"/>
        <v>7</v>
      </c>
      <c r="K276" t="str">
        <f t="shared" si="41"/>
        <v>7 1982</v>
      </c>
      <c r="L276" s="14">
        <f t="shared" si="46"/>
        <v>10.37</v>
      </c>
      <c r="M276" s="16">
        <f t="shared" si="42"/>
        <v>9.1311904761904739</v>
      </c>
      <c r="N276" s="15">
        <f t="shared" si="43"/>
        <v>20</v>
      </c>
      <c r="O276" s="9" t="e">
        <f t="shared" si="44"/>
        <v>#N/A</v>
      </c>
      <c r="P276" s="9" t="e">
        <f t="shared" si="45"/>
        <v>#N/A</v>
      </c>
    </row>
    <row r="277" spans="1:16" x14ac:dyDescent="0.2">
      <c r="A277" t="str">
        <f t="shared" si="40"/>
        <v>9 2001</v>
      </c>
      <c r="B277">
        <v>2001</v>
      </c>
      <c r="C277">
        <v>9</v>
      </c>
      <c r="D277" t="s">
        <v>11</v>
      </c>
      <c r="E277" t="s">
        <v>12</v>
      </c>
      <c r="F277">
        <v>6.73</v>
      </c>
      <c r="I277">
        <f t="shared" si="38"/>
        <v>1983</v>
      </c>
      <c r="J277">
        <f t="shared" si="39"/>
        <v>7</v>
      </c>
      <c r="K277" t="str">
        <f t="shared" si="41"/>
        <v>7 1983</v>
      </c>
      <c r="L277" s="14">
        <f t="shared" si="46"/>
        <v>10.57</v>
      </c>
      <c r="M277" s="16">
        <f t="shared" si="42"/>
        <v>9.1311904761904739</v>
      </c>
      <c r="N277" s="15">
        <f t="shared" si="43"/>
        <v>20</v>
      </c>
      <c r="O277" s="9" t="e">
        <f t="shared" si="44"/>
        <v>#N/A</v>
      </c>
      <c r="P277" s="9" t="e">
        <f t="shared" si="45"/>
        <v>#N/A</v>
      </c>
    </row>
    <row r="278" spans="1:16" x14ac:dyDescent="0.2">
      <c r="A278" t="str">
        <f t="shared" si="40"/>
        <v>10 2001</v>
      </c>
      <c r="B278">
        <v>2001</v>
      </c>
      <c r="C278">
        <v>10</v>
      </c>
      <c r="D278" t="s">
        <v>11</v>
      </c>
      <c r="E278" t="s">
        <v>12</v>
      </c>
      <c r="F278">
        <v>8.3000000000000007</v>
      </c>
      <c r="I278">
        <f t="shared" si="38"/>
        <v>1984</v>
      </c>
      <c r="J278">
        <f t="shared" si="39"/>
        <v>7</v>
      </c>
      <c r="K278" t="str">
        <f t="shared" si="41"/>
        <v>7 1984</v>
      </c>
      <c r="L278" s="14">
        <f t="shared" si="46"/>
        <v>9.98</v>
      </c>
      <c r="M278" s="16">
        <f t="shared" si="42"/>
        <v>9.1311904761904739</v>
      </c>
      <c r="N278" s="15">
        <f t="shared" si="43"/>
        <v>20</v>
      </c>
      <c r="O278" s="9" t="e">
        <f t="shared" si="44"/>
        <v>#N/A</v>
      </c>
      <c r="P278" s="9" t="e">
        <f t="shared" si="45"/>
        <v>#N/A</v>
      </c>
    </row>
    <row r="279" spans="1:16" x14ac:dyDescent="0.2">
      <c r="A279" t="str">
        <f t="shared" si="40"/>
        <v>11 2001</v>
      </c>
      <c r="B279">
        <v>2001</v>
      </c>
      <c r="C279">
        <v>11</v>
      </c>
      <c r="D279" t="s">
        <v>11</v>
      </c>
      <c r="E279" t="s">
        <v>12</v>
      </c>
      <c r="F279">
        <v>10.66</v>
      </c>
      <c r="I279">
        <f t="shared" si="38"/>
        <v>1985</v>
      </c>
      <c r="J279">
        <f t="shared" si="39"/>
        <v>7</v>
      </c>
      <c r="K279" t="str">
        <f t="shared" si="41"/>
        <v>7 1985</v>
      </c>
      <c r="L279" s="14">
        <f t="shared" si="46"/>
        <v>9.74</v>
      </c>
      <c r="M279" s="16">
        <f t="shared" si="42"/>
        <v>9.1311904761904739</v>
      </c>
      <c r="N279" s="15">
        <f t="shared" si="43"/>
        <v>20</v>
      </c>
      <c r="O279" s="9" t="e">
        <f t="shared" si="44"/>
        <v>#N/A</v>
      </c>
      <c r="P279" s="9" t="e">
        <f t="shared" si="45"/>
        <v>#N/A</v>
      </c>
    </row>
    <row r="280" spans="1:16" x14ac:dyDescent="0.2">
      <c r="A280" t="str">
        <f t="shared" si="40"/>
        <v>12 2001</v>
      </c>
      <c r="B280">
        <v>2001</v>
      </c>
      <c r="C280">
        <v>12</v>
      </c>
      <c r="D280" t="s">
        <v>11</v>
      </c>
      <c r="E280" t="s">
        <v>12</v>
      </c>
      <c r="F280">
        <v>12.49</v>
      </c>
      <c r="I280">
        <f t="shared" si="38"/>
        <v>1986</v>
      </c>
      <c r="J280">
        <f t="shared" si="39"/>
        <v>7</v>
      </c>
      <c r="K280" t="str">
        <f t="shared" si="41"/>
        <v>7 1986</v>
      </c>
      <c r="L280" s="14">
        <f t="shared" si="46"/>
        <v>10.15</v>
      </c>
      <c r="M280" s="16">
        <f t="shared" si="42"/>
        <v>9.1311904761904739</v>
      </c>
      <c r="N280" s="15">
        <f t="shared" si="43"/>
        <v>20</v>
      </c>
      <c r="O280" s="9" t="e">
        <f t="shared" si="44"/>
        <v>#N/A</v>
      </c>
      <c r="P280" s="9" t="e">
        <f t="shared" si="45"/>
        <v>#N/A</v>
      </c>
    </row>
    <row r="281" spans="1:16" x14ac:dyDescent="0.2">
      <c r="A281" t="str">
        <f t="shared" si="40"/>
        <v>1 2002</v>
      </c>
      <c r="B281">
        <v>2002</v>
      </c>
      <c r="C281">
        <v>1</v>
      </c>
      <c r="D281" t="s">
        <v>11</v>
      </c>
      <c r="E281" t="s">
        <v>12</v>
      </c>
      <c r="F281">
        <v>14.27</v>
      </c>
      <c r="I281">
        <f t="shared" si="38"/>
        <v>1987</v>
      </c>
      <c r="J281">
        <f t="shared" si="39"/>
        <v>7</v>
      </c>
      <c r="K281" t="str">
        <f t="shared" si="41"/>
        <v>7 1987</v>
      </c>
      <c r="L281" s="14">
        <f t="shared" si="46"/>
        <v>10.33</v>
      </c>
      <c r="M281" s="16">
        <f t="shared" si="42"/>
        <v>9.1311904761904739</v>
      </c>
      <c r="N281" s="15">
        <f t="shared" si="43"/>
        <v>20</v>
      </c>
      <c r="O281" s="9" t="e">
        <f t="shared" si="44"/>
        <v>#N/A</v>
      </c>
      <c r="P281" s="9" t="e">
        <f t="shared" si="45"/>
        <v>#N/A</v>
      </c>
    </row>
    <row r="282" spans="1:16" x14ac:dyDescent="0.2">
      <c r="A282" t="str">
        <f t="shared" si="40"/>
        <v>2 2002</v>
      </c>
      <c r="B282">
        <v>2002</v>
      </c>
      <c r="C282">
        <v>2</v>
      </c>
      <c r="D282" t="s">
        <v>11</v>
      </c>
      <c r="E282" t="s">
        <v>12</v>
      </c>
      <c r="F282">
        <v>15.34</v>
      </c>
      <c r="I282">
        <f t="shared" si="38"/>
        <v>1988</v>
      </c>
      <c r="J282">
        <f t="shared" si="39"/>
        <v>7</v>
      </c>
      <c r="K282" t="str">
        <f t="shared" si="41"/>
        <v>7 1988</v>
      </c>
      <c r="L282" s="14">
        <f t="shared" si="46"/>
        <v>9.81</v>
      </c>
      <c r="M282" s="16">
        <f t="shared" si="42"/>
        <v>9.1311904761904739</v>
      </c>
      <c r="N282" s="15">
        <f t="shared" si="43"/>
        <v>20</v>
      </c>
      <c r="O282" s="9" t="e">
        <f t="shared" si="44"/>
        <v>#N/A</v>
      </c>
      <c r="P282" s="9" t="e">
        <f t="shared" si="45"/>
        <v>#N/A</v>
      </c>
    </row>
    <row r="283" spans="1:16" x14ac:dyDescent="0.2">
      <c r="A283" t="str">
        <f t="shared" si="40"/>
        <v>3 2002</v>
      </c>
      <c r="B283">
        <v>2002</v>
      </c>
      <c r="C283">
        <v>3</v>
      </c>
      <c r="D283" t="s">
        <v>11</v>
      </c>
      <c r="E283" t="s">
        <v>12</v>
      </c>
      <c r="F283">
        <v>15.35</v>
      </c>
      <c r="I283">
        <f t="shared" si="38"/>
        <v>1989</v>
      </c>
      <c r="J283">
        <f t="shared" si="39"/>
        <v>7</v>
      </c>
      <c r="K283" t="str">
        <f t="shared" si="41"/>
        <v>7 1989</v>
      </c>
      <c r="L283" s="14">
        <f t="shared" si="46"/>
        <v>10.130000000000001</v>
      </c>
      <c r="M283" s="16">
        <f t="shared" si="42"/>
        <v>9.1311904761904739</v>
      </c>
      <c r="N283" s="15">
        <f t="shared" si="43"/>
        <v>20</v>
      </c>
      <c r="O283" s="9" t="e">
        <f t="shared" si="44"/>
        <v>#N/A</v>
      </c>
      <c r="P283" s="9" t="e">
        <f t="shared" si="45"/>
        <v>#N/A</v>
      </c>
    </row>
    <row r="284" spans="1:16" x14ac:dyDescent="0.2">
      <c r="A284" t="str">
        <f t="shared" si="40"/>
        <v>4 2002</v>
      </c>
      <c r="B284">
        <v>2002</v>
      </c>
      <c r="C284">
        <v>4</v>
      </c>
      <c r="D284" t="s">
        <v>11</v>
      </c>
      <c r="E284" t="s">
        <v>12</v>
      </c>
      <c r="F284">
        <v>14.3</v>
      </c>
      <c r="I284">
        <f t="shared" si="38"/>
        <v>1990</v>
      </c>
      <c r="J284">
        <f t="shared" si="39"/>
        <v>7</v>
      </c>
      <c r="K284" t="str">
        <f t="shared" si="41"/>
        <v>7 1990</v>
      </c>
      <c r="L284" s="14">
        <f t="shared" si="46"/>
        <v>9.25</v>
      </c>
      <c r="M284" s="16">
        <f t="shared" si="42"/>
        <v>9.1311904761904739</v>
      </c>
      <c r="N284" s="15">
        <f t="shared" si="43"/>
        <v>20</v>
      </c>
      <c r="O284" s="9" t="e">
        <f t="shared" si="44"/>
        <v>#N/A</v>
      </c>
      <c r="P284" s="9" t="e">
        <f t="shared" si="45"/>
        <v>#N/A</v>
      </c>
    </row>
    <row r="285" spans="1:16" x14ac:dyDescent="0.2">
      <c r="A285" t="str">
        <f t="shared" si="40"/>
        <v>5 2002</v>
      </c>
      <c r="B285">
        <v>2002</v>
      </c>
      <c r="C285">
        <v>5</v>
      </c>
      <c r="D285" t="s">
        <v>11</v>
      </c>
      <c r="E285" t="s">
        <v>12</v>
      </c>
      <c r="F285">
        <v>12.97</v>
      </c>
      <c r="I285">
        <f t="shared" si="38"/>
        <v>1991</v>
      </c>
      <c r="J285">
        <f t="shared" si="39"/>
        <v>7</v>
      </c>
      <c r="K285" t="str">
        <f t="shared" si="41"/>
        <v>7 1991</v>
      </c>
      <c r="L285" s="14">
        <f t="shared" si="46"/>
        <v>9.51</v>
      </c>
      <c r="M285" s="16">
        <f t="shared" si="42"/>
        <v>9.1311904761904739</v>
      </c>
      <c r="N285" s="15">
        <f t="shared" si="43"/>
        <v>20</v>
      </c>
      <c r="O285" s="9" t="e">
        <f t="shared" si="44"/>
        <v>#N/A</v>
      </c>
      <c r="P285" s="9" t="e">
        <f t="shared" si="45"/>
        <v>#N/A</v>
      </c>
    </row>
    <row r="286" spans="1:16" x14ac:dyDescent="0.2">
      <c r="A286" t="str">
        <f t="shared" si="40"/>
        <v>6 2002</v>
      </c>
      <c r="B286">
        <v>2002</v>
      </c>
      <c r="C286">
        <v>6</v>
      </c>
      <c r="D286" t="s">
        <v>11</v>
      </c>
      <c r="E286" t="s">
        <v>12</v>
      </c>
      <c r="F286">
        <v>11.58</v>
      </c>
      <c r="I286">
        <f t="shared" si="38"/>
        <v>1992</v>
      </c>
      <c r="J286">
        <f t="shared" si="39"/>
        <v>7</v>
      </c>
      <c r="K286" t="str">
        <f t="shared" si="41"/>
        <v>7 1992</v>
      </c>
      <c r="L286" s="14">
        <f t="shared" si="46"/>
        <v>10.32</v>
      </c>
      <c r="M286" s="16">
        <f t="shared" si="42"/>
        <v>9.1311904761904739</v>
      </c>
      <c r="N286" s="15">
        <f t="shared" si="43"/>
        <v>20</v>
      </c>
      <c r="O286" s="9" t="e">
        <f t="shared" si="44"/>
        <v>#N/A</v>
      </c>
      <c r="P286" s="9" t="e">
        <f t="shared" si="45"/>
        <v>#N/A</v>
      </c>
    </row>
    <row r="287" spans="1:16" x14ac:dyDescent="0.2">
      <c r="A287" t="str">
        <f t="shared" si="40"/>
        <v>7 2002</v>
      </c>
      <c r="B287">
        <v>2002</v>
      </c>
      <c r="C287">
        <v>7</v>
      </c>
      <c r="D287" t="s">
        <v>11</v>
      </c>
      <c r="E287" t="s">
        <v>12</v>
      </c>
      <c r="F287">
        <v>9.27</v>
      </c>
      <c r="I287">
        <f t="shared" si="38"/>
        <v>1993</v>
      </c>
      <c r="J287">
        <f t="shared" si="39"/>
        <v>7</v>
      </c>
      <c r="K287" t="str">
        <f t="shared" si="41"/>
        <v>7 1993</v>
      </c>
      <c r="L287" s="14">
        <f t="shared" si="46"/>
        <v>9.48</v>
      </c>
      <c r="M287" s="16">
        <f t="shared" si="42"/>
        <v>9.1311904761904739</v>
      </c>
      <c r="N287" s="15">
        <f t="shared" si="43"/>
        <v>20</v>
      </c>
      <c r="O287" s="9" t="e">
        <f t="shared" si="44"/>
        <v>#N/A</v>
      </c>
      <c r="P287" s="9" t="e">
        <f t="shared" si="45"/>
        <v>#N/A</v>
      </c>
    </row>
    <row r="288" spans="1:16" x14ac:dyDescent="0.2">
      <c r="A288" t="str">
        <f t="shared" si="40"/>
        <v>8 2002</v>
      </c>
      <c r="B288">
        <v>2002</v>
      </c>
      <c r="C288">
        <v>8</v>
      </c>
      <c r="D288" t="s">
        <v>11</v>
      </c>
      <c r="E288" t="s">
        <v>12</v>
      </c>
      <c r="F288">
        <v>6.6</v>
      </c>
      <c r="I288">
        <f t="shared" si="38"/>
        <v>1994</v>
      </c>
      <c r="J288">
        <f t="shared" si="39"/>
        <v>7</v>
      </c>
      <c r="K288" t="str">
        <f t="shared" si="41"/>
        <v>7 1994</v>
      </c>
      <c r="L288" s="14">
        <f t="shared" si="46"/>
        <v>9.93</v>
      </c>
      <c r="M288" s="16">
        <f t="shared" si="42"/>
        <v>9.1311904761904739</v>
      </c>
      <c r="N288" s="15">
        <f t="shared" si="43"/>
        <v>20</v>
      </c>
      <c r="O288" s="9" t="e">
        <f t="shared" si="44"/>
        <v>#N/A</v>
      </c>
      <c r="P288" s="9" t="e">
        <f t="shared" si="45"/>
        <v>#N/A</v>
      </c>
    </row>
    <row r="289" spans="1:16" x14ac:dyDescent="0.2">
      <c r="A289" t="str">
        <f t="shared" si="40"/>
        <v>9 2002</v>
      </c>
      <c r="B289">
        <v>2002</v>
      </c>
      <c r="C289">
        <v>9</v>
      </c>
      <c r="D289" t="s">
        <v>11</v>
      </c>
      <c r="E289" t="s">
        <v>12</v>
      </c>
      <c r="F289">
        <v>5.83</v>
      </c>
      <c r="I289">
        <f t="shared" si="38"/>
        <v>1995</v>
      </c>
      <c r="J289">
        <f t="shared" si="39"/>
        <v>7</v>
      </c>
      <c r="K289" t="str">
        <f t="shared" si="41"/>
        <v>7 1995</v>
      </c>
      <c r="L289" s="14">
        <f t="shared" si="46"/>
        <v>8.99</v>
      </c>
      <c r="M289" s="16">
        <f t="shared" si="42"/>
        <v>9.1311904761904739</v>
      </c>
      <c r="N289" s="15">
        <f t="shared" si="43"/>
        <v>20</v>
      </c>
      <c r="O289" s="9" t="e">
        <f t="shared" si="44"/>
        <v>#N/A</v>
      </c>
      <c r="P289" s="9" t="e">
        <f t="shared" si="45"/>
        <v>#N/A</v>
      </c>
    </row>
    <row r="290" spans="1:16" x14ac:dyDescent="0.2">
      <c r="A290" t="str">
        <f t="shared" si="40"/>
        <v>10 2002</v>
      </c>
      <c r="B290">
        <v>2002</v>
      </c>
      <c r="C290">
        <v>10</v>
      </c>
      <c r="D290" t="s">
        <v>11</v>
      </c>
      <c r="E290" t="s">
        <v>12</v>
      </c>
      <c r="F290">
        <v>8.16</v>
      </c>
      <c r="I290">
        <f t="shared" si="38"/>
        <v>1996</v>
      </c>
      <c r="J290">
        <f t="shared" si="39"/>
        <v>7</v>
      </c>
      <c r="K290" t="str">
        <f t="shared" si="41"/>
        <v>7 1996</v>
      </c>
      <c r="L290" s="14">
        <f t="shared" si="46"/>
        <v>10.16</v>
      </c>
      <c r="M290" s="16">
        <f t="shared" si="42"/>
        <v>9.1311904761904739</v>
      </c>
      <c r="N290" s="15">
        <f t="shared" si="43"/>
        <v>20</v>
      </c>
      <c r="O290" s="9" t="e">
        <f t="shared" si="44"/>
        <v>#N/A</v>
      </c>
      <c r="P290" s="9" t="e">
        <f t="shared" si="45"/>
        <v>#N/A</v>
      </c>
    </row>
    <row r="291" spans="1:16" x14ac:dyDescent="0.2">
      <c r="A291" t="str">
        <f t="shared" si="40"/>
        <v>11 2002</v>
      </c>
      <c r="B291">
        <v>2002</v>
      </c>
      <c r="C291">
        <v>11</v>
      </c>
      <c r="D291" t="s">
        <v>11</v>
      </c>
      <c r="E291" t="s">
        <v>12</v>
      </c>
      <c r="F291">
        <v>10.34</v>
      </c>
      <c r="I291">
        <f t="shared" si="38"/>
        <v>1997</v>
      </c>
      <c r="J291">
        <f t="shared" si="39"/>
        <v>7</v>
      </c>
      <c r="K291" t="str">
        <f t="shared" si="41"/>
        <v>7 1997</v>
      </c>
      <c r="L291" s="14">
        <f t="shared" si="46"/>
        <v>9.41</v>
      </c>
      <c r="M291" s="16">
        <f t="shared" si="42"/>
        <v>9.1311904761904739</v>
      </c>
      <c r="N291" s="15">
        <f t="shared" si="43"/>
        <v>20</v>
      </c>
      <c r="O291" s="9" t="e">
        <f t="shared" si="44"/>
        <v>#N/A</v>
      </c>
      <c r="P291" s="9" t="e">
        <f t="shared" si="45"/>
        <v>#N/A</v>
      </c>
    </row>
    <row r="292" spans="1:16" x14ac:dyDescent="0.2">
      <c r="A292" t="str">
        <f t="shared" si="40"/>
        <v>12 2002</v>
      </c>
      <c r="B292">
        <v>2002</v>
      </c>
      <c r="C292">
        <v>12</v>
      </c>
      <c r="D292" t="s">
        <v>11</v>
      </c>
      <c r="E292" t="s">
        <v>12</v>
      </c>
      <c r="F292">
        <v>12.61</v>
      </c>
      <c r="I292">
        <f t="shared" si="38"/>
        <v>1998</v>
      </c>
      <c r="J292">
        <f t="shared" si="39"/>
        <v>7</v>
      </c>
      <c r="K292" t="str">
        <f t="shared" si="41"/>
        <v>7 1998</v>
      </c>
      <c r="L292" s="14">
        <f t="shared" si="46"/>
        <v>9.42</v>
      </c>
      <c r="M292" s="16">
        <f t="shared" si="42"/>
        <v>9.1311904761904739</v>
      </c>
      <c r="N292" s="15">
        <f t="shared" si="43"/>
        <v>20</v>
      </c>
      <c r="O292" s="9" t="e">
        <f t="shared" si="44"/>
        <v>#N/A</v>
      </c>
      <c r="P292" s="9" t="e">
        <f t="shared" si="45"/>
        <v>#N/A</v>
      </c>
    </row>
    <row r="293" spans="1:16" x14ac:dyDescent="0.2">
      <c r="A293" t="str">
        <f t="shared" si="40"/>
        <v>1 2003</v>
      </c>
      <c r="B293">
        <v>2003</v>
      </c>
      <c r="C293">
        <v>1</v>
      </c>
      <c r="D293" t="s">
        <v>11</v>
      </c>
      <c r="E293" t="s">
        <v>12</v>
      </c>
      <c r="F293">
        <v>14.39</v>
      </c>
      <c r="I293">
        <f t="shared" si="38"/>
        <v>1999</v>
      </c>
      <c r="J293">
        <f t="shared" si="39"/>
        <v>7</v>
      </c>
      <c r="K293" t="str">
        <f t="shared" si="41"/>
        <v>7 1999</v>
      </c>
      <c r="L293" s="14">
        <f t="shared" si="46"/>
        <v>9.49</v>
      </c>
      <c r="M293" s="16">
        <f t="shared" si="42"/>
        <v>9.1311904761904739</v>
      </c>
      <c r="N293" s="15">
        <f t="shared" si="43"/>
        <v>20</v>
      </c>
      <c r="O293" s="9" t="e">
        <f t="shared" si="44"/>
        <v>#N/A</v>
      </c>
      <c r="P293" s="9" t="e">
        <f t="shared" si="45"/>
        <v>#N/A</v>
      </c>
    </row>
    <row r="294" spans="1:16" x14ac:dyDescent="0.2">
      <c r="A294" t="str">
        <f t="shared" si="40"/>
        <v>2 2003</v>
      </c>
      <c r="B294">
        <v>2003</v>
      </c>
      <c r="C294">
        <v>2</v>
      </c>
      <c r="D294" t="s">
        <v>11</v>
      </c>
      <c r="E294" t="s">
        <v>12</v>
      </c>
      <c r="F294">
        <v>15.19</v>
      </c>
      <c r="I294">
        <f t="shared" si="38"/>
        <v>2000</v>
      </c>
      <c r="J294">
        <f t="shared" si="39"/>
        <v>7</v>
      </c>
      <c r="K294" t="str">
        <f t="shared" si="41"/>
        <v>7 2000</v>
      </c>
      <c r="L294" s="14">
        <f t="shared" si="46"/>
        <v>9.51</v>
      </c>
      <c r="M294" s="16">
        <f t="shared" si="42"/>
        <v>9.1311904761904739</v>
      </c>
      <c r="N294" s="15">
        <f t="shared" si="43"/>
        <v>20</v>
      </c>
      <c r="O294" s="9">
        <f t="shared" si="44"/>
        <v>0</v>
      </c>
      <c r="P294" s="9" t="str">
        <f t="shared" si="45"/>
        <v>Jul</v>
      </c>
    </row>
    <row r="295" spans="1:16" x14ac:dyDescent="0.2">
      <c r="A295" t="str">
        <f t="shared" si="40"/>
        <v>3 2003</v>
      </c>
      <c r="B295">
        <v>2003</v>
      </c>
      <c r="C295">
        <v>3</v>
      </c>
      <c r="D295" t="s">
        <v>11</v>
      </c>
      <c r="E295" t="s">
        <v>12</v>
      </c>
      <c r="F295">
        <v>15.48</v>
      </c>
      <c r="I295">
        <f t="shared" si="38"/>
        <v>2001</v>
      </c>
      <c r="J295">
        <f t="shared" si="39"/>
        <v>7</v>
      </c>
      <c r="K295" t="str">
        <f t="shared" si="41"/>
        <v>7 2001</v>
      </c>
      <c r="L295" s="14">
        <f t="shared" si="46"/>
        <v>9.07</v>
      </c>
      <c r="M295" s="16">
        <f t="shared" si="42"/>
        <v>9.1311904761904739</v>
      </c>
      <c r="N295" s="15">
        <f t="shared" si="43"/>
        <v>20</v>
      </c>
      <c r="O295" s="9" t="e">
        <f t="shared" si="44"/>
        <v>#N/A</v>
      </c>
      <c r="P295" s="9" t="e">
        <f t="shared" si="45"/>
        <v>#N/A</v>
      </c>
    </row>
    <row r="296" spans="1:16" x14ac:dyDescent="0.2">
      <c r="A296" t="str">
        <f t="shared" si="40"/>
        <v>4 2003</v>
      </c>
      <c r="B296">
        <v>2003</v>
      </c>
      <c r="C296">
        <v>4</v>
      </c>
      <c r="D296" t="s">
        <v>11</v>
      </c>
      <c r="E296" t="s">
        <v>12</v>
      </c>
      <c r="F296">
        <v>14.51</v>
      </c>
      <c r="I296">
        <f t="shared" si="38"/>
        <v>2002</v>
      </c>
      <c r="J296">
        <f t="shared" si="39"/>
        <v>7</v>
      </c>
      <c r="K296" t="str">
        <f t="shared" si="41"/>
        <v>7 2002</v>
      </c>
      <c r="L296" s="14">
        <f t="shared" si="46"/>
        <v>9.27</v>
      </c>
      <c r="M296" s="16">
        <f t="shared" si="42"/>
        <v>9.1311904761904739</v>
      </c>
      <c r="N296" s="15">
        <f t="shared" si="43"/>
        <v>20</v>
      </c>
      <c r="O296" s="9" t="e">
        <f t="shared" si="44"/>
        <v>#N/A</v>
      </c>
      <c r="P296" s="9" t="e">
        <f t="shared" si="45"/>
        <v>#N/A</v>
      </c>
    </row>
    <row r="297" spans="1:16" x14ac:dyDescent="0.2">
      <c r="A297" t="str">
        <f t="shared" si="40"/>
        <v>5 2003</v>
      </c>
      <c r="B297">
        <v>2003</v>
      </c>
      <c r="C297">
        <v>5</v>
      </c>
      <c r="D297" t="s">
        <v>11</v>
      </c>
      <c r="E297" t="s">
        <v>12</v>
      </c>
      <c r="F297">
        <v>13.02</v>
      </c>
      <c r="I297">
        <f t="shared" si="38"/>
        <v>2003</v>
      </c>
      <c r="J297">
        <f t="shared" si="39"/>
        <v>7</v>
      </c>
      <c r="K297" t="str">
        <f t="shared" si="41"/>
        <v>7 2003</v>
      </c>
      <c r="L297" s="14">
        <f t="shared" si="46"/>
        <v>9.2100000000000009</v>
      </c>
      <c r="M297" s="16">
        <f t="shared" si="42"/>
        <v>9.1311904761904739</v>
      </c>
      <c r="N297" s="15">
        <f t="shared" si="43"/>
        <v>20</v>
      </c>
      <c r="O297" s="9" t="e">
        <f t="shared" si="44"/>
        <v>#N/A</v>
      </c>
      <c r="P297" s="9" t="e">
        <f t="shared" si="45"/>
        <v>#N/A</v>
      </c>
    </row>
    <row r="298" spans="1:16" x14ac:dyDescent="0.2">
      <c r="A298" t="str">
        <f t="shared" si="40"/>
        <v>6 2003</v>
      </c>
      <c r="B298">
        <v>2003</v>
      </c>
      <c r="C298">
        <v>6</v>
      </c>
      <c r="D298" t="s">
        <v>11</v>
      </c>
      <c r="E298" t="s">
        <v>12</v>
      </c>
      <c r="F298">
        <v>11.6</v>
      </c>
      <c r="I298">
        <f t="shared" si="38"/>
        <v>2004</v>
      </c>
      <c r="J298">
        <f t="shared" si="39"/>
        <v>7</v>
      </c>
      <c r="K298" t="str">
        <f t="shared" si="41"/>
        <v>7 2004</v>
      </c>
      <c r="L298" s="14">
        <f t="shared" si="46"/>
        <v>9.43</v>
      </c>
      <c r="M298" s="16">
        <f t="shared" si="42"/>
        <v>9.1311904761904739</v>
      </c>
      <c r="N298" s="15">
        <f t="shared" si="43"/>
        <v>20</v>
      </c>
      <c r="O298" s="9" t="e">
        <f t="shared" si="44"/>
        <v>#N/A</v>
      </c>
      <c r="P298" s="9" t="e">
        <f t="shared" si="45"/>
        <v>#N/A</v>
      </c>
    </row>
    <row r="299" spans="1:16" x14ac:dyDescent="0.2">
      <c r="A299" t="str">
        <f t="shared" si="40"/>
        <v>7 2003</v>
      </c>
      <c r="B299">
        <v>2003</v>
      </c>
      <c r="C299">
        <v>7</v>
      </c>
      <c r="D299" t="s">
        <v>11</v>
      </c>
      <c r="E299" t="s">
        <v>12</v>
      </c>
      <c r="F299">
        <v>9.2100000000000009</v>
      </c>
      <c r="I299">
        <f t="shared" si="38"/>
        <v>2005</v>
      </c>
      <c r="J299">
        <f t="shared" si="39"/>
        <v>7</v>
      </c>
      <c r="K299" t="str">
        <f t="shared" si="41"/>
        <v>7 2005</v>
      </c>
      <c r="L299" s="14">
        <f t="shared" si="46"/>
        <v>8.65</v>
      </c>
      <c r="M299" s="16">
        <f t="shared" si="42"/>
        <v>9.1311904761904739</v>
      </c>
      <c r="N299" s="15">
        <f t="shared" si="43"/>
        <v>20</v>
      </c>
      <c r="O299" s="9" t="e">
        <f t="shared" si="44"/>
        <v>#N/A</v>
      </c>
      <c r="P299" s="9" t="e">
        <f t="shared" si="45"/>
        <v>#N/A</v>
      </c>
    </row>
    <row r="300" spans="1:16" x14ac:dyDescent="0.2">
      <c r="A300" t="str">
        <f t="shared" si="40"/>
        <v>8 2003</v>
      </c>
      <c r="B300">
        <v>2003</v>
      </c>
      <c r="C300">
        <v>8</v>
      </c>
      <c r="D300" t="s">
        <v>11</v>
      </c>
      <c r="E300" t="s">
        <v>12</v>
      </c>
      <c r="F300">
        <v>6.94</v>
      </c>
      <c r="I300">
        <f t="shared" si="38"/>
        <v>2006</v>
      </c>
      <c r="J300">
        <f t="shared" si="39"/>
        <v>7</v>
      </c>
      <c r="K300" t="str">
        <f t="shared" si="41"/>
        <v>7 2006</v>
      </c>
      <c r="L300" s="14">
        <f t="shared" si="46"/>
        <v>8.4600000000000009</v>
      </c>
      <c r="M300" s="16">
        <f t="shared" si="42"/>
        <v>9.1311904761904739</v>
      </c>
      <c r="N300" s="15">
        <f t="shared" si="43"/>
        <v>20</v>
      </c>
      <c r="O300" s="9" t="e">
        <f t="shared" si="44"/>
        <v>#N/A</v>
      </c>
      <c r="P300" s="9" t="e">
        <f t="shared" si="45"/>
        <v>#N/A</v>
      </c>
    </row>
    <row r="301" spans="1:16" x14ac:dyDescent="0.2">
      <c r="A301" t="str">
        <f t="shared" si="40"/>
        <v>9 2003</v>
      </c>
      <c r="B301">
        <v>2003</v>
      </c>
      <c r="C301">
        <v>9</v>
      </c>
      <c r="D301" t="s">
        <v>11</v>
      </c>
      <c r="E301" t="s">
        <v>12</v>
      </c>
      <c r="F301">
        <v>6.12</v>
      </c>
      <c r="I301">
        <f t="shared" si="38"/>
        <v>2007</v>
      </c>
      <c r="J301">
        <f t="shared" si="39"/>
        <v>7</v>
      </c>
      <c r="K301" t="str">
        <f t="shared" si="41"/>
        <v>7 2007</v>
      </c>
      <c r="L301" s="14">
        <f t="shared" si="46"/>
        <v>7.94</v>
      </c>
      <c r="M301" s="16">
        <f t="shared" si="42"/>
        <v>9.1311904761904739</v>
      </c>
      <c r="N301" s="15">
        <f t="shared" si="43"/>
        <v>20</v>
      </c>
      <c r="O301" s="9" t="e">
        <f t="shared" si="44"/>
        <v>#N/A</v>
      </c>
      <c r="P301" s="9" t="e">
        <f t="shared" si="45"/>
        <v>#N/A</v>
      </c>
    </row>
    <row r="302" spans="1:16" x14ac:dyDescent="0.2">
      <c r="A302" t="str">
        <f t="shared" si="40"/>
        <v>10 2003</v>
      </c>
      <c r="B302">
        <v>2003</v>
      </c>
      <c r="C302">
        <v>10</v>
      </c>
      <c r="D302" t="s">
        <v>11</v>
      </c>
      <c r="E302" t="s">
        <v>12</v>
      </c>
      <c r="F302">
        <v>7.85</v>
      </c>
      <c r="I302">
        <f t="shared" si="38"/>
        <v>2008</v>
      </c>
      <c r="J302">
        <f t="shared" si="39"/>
        <v>7</v>
      </c>
      <c r="K302" t="str">
        <f t="shared" si="41"/>
        <v>7 2008</v>
      </c>
      <c r="L302" s="14">
        <f t="shared" si="46"/>
        <v>8.68</v>
      </c>
      <c r="M302" s="16">
        <f t="shared" si="42"/>
        <v>9.1311904761904739</v>
      </c>
      <c r="N302" s="15">
        <f t="shared" si="43"/>
        <v>20</v>
      </c>
      <c r="O302" s="9" t="e">
        <f t="shared" si="44"/>
        <v>#N/A</v>
      </c>
      <c r="P302" s="9" t="e">
        <f t="shared" si="45"/>
        <v>#N/A</v>
      </c>
    </row>
    <row r="303" spans="1:16" x14ac:dyDescent="0.2">
      <c r="A303" t="str">
        <f t="shared" si="40"/>
        <v>11 2003</v>
      </c>
      <c r="B303">
        <v>2003</v>
      </c>
      <c r="C303">
        <v>11</v>
      </c>
      <c r="D303" t="s">
        <v>11</v>
      </c>
      <c r="E303" t="s">
        <v>12</v>
      </c>
      <c r="F303">
        <v>10.130000000000001</v>
      </c>
      <c r="I303">
        <f t="shared" si="38"/>
        <v>2009</v>
      </c>
      <c r="J303">
        <f t="shared" si="39"/>
        <v>7</v>
      </c>
      <c r="K303" t="str">
        <f t="shared" si="41"/>
        <v>7 2009</v>
      </c>
      <c r="L303" s="14">
        <f t="shared" si="46"/>
        <v>8.4700000000000006</v>
      </c>
      <c r="M303" s="16">
        <f t="shared" si="42"/>
        <v>9.1311904761904739</v>
      </c>
      <c r="N303" s="15">
        <f t="shared" si="43"/>
        <v>20</v>
      </c>
      <c r="O303" s="9" t="e">
        <f t="shared" si="44"/>
        <v>#N/A</v>
      </c>
      <c r="P303" s="9" t="e">
        <f t="shared" si="45"/>
        <v>#N/A</v>
      </c>
    </row>
    <row r="304" spans="1:16" x14ac:dyDescent="0.2">
      <c r="A304" t="str">
        <f t="shared" si="40"/>
        <v>12 2003</v>
      </c>
      <c r="B304">
        <v>2003</v>
      </c>
      <c r="C304">
        <v>12</v>
      </c>
      <c r="D304" t="s">
        <v>11</v>
      </c>
      <c r="E304" t="s">
        <v>12</v>
      </c>
      <c r="F304">
        <v>12.59</v>
      </c>
      <c r="I304">
        <f t="shared" si="38"/>
        <v>2010</v>
      </c>
      <c r="J304">
        <f t="shared" si="39"/>
        <v>7</v>
      </c>
      <c r="K304" t="str">
        <f t="shared" si="41"/>
        <v>7 2010</v>
      </c>
      <c r="L304" s="14">
        <f t="shared" si="46"/>
        <v>8.07</v>
      </c>
      <c r="M304" s="16">
        <f t="shared" si="42"/>
        <v>9.1311904761904739</v>
      </c>
      <c r="N304" s="15">
        <f t="shared" si="43"/>
        <v>20</v>
      </c>
      <c r="O304" s="9" t="e">
        <f t="shared" si="44"/>
        <v>#N/A</v>
      </c>
      <c r="P304" s="9" t="e">
        <f t="shared" si="45"/>
        <v>#N/A</v>
      </c>
    </row>
    <row r="305" spans="1:16" x14ac:dyDescent="0.2">
      <c r="A305" t="str">
        <f t="shared" si="40"/>
        <v>1 2004</v>
      </c>
      <c r="B305">
        <v>2004</v>
      </c>
      <c r="C305">
        <v>1</v>
      </c>
      <c r="D305" t="s">
        <v>11</v>
      </c>
      <c r="E305" t="s">
        <v>12</v>
      </c>
      <c r="F305">
        <v>14.03</v>
      </c>
      <c r="I305">
        <f t="shared" ref="I305:I368" si="47">I260</f>
        <v>2011</v>
      </c>
      <c r="J305">
        <f t="shared" ref="J305:J368" si="48">J260+1</f>
        <v>7</v>
      </c>
      <c r="K305" t="str">
        <f t="shared" si="41"/>
        <v>7 2011</v>
      </c>
      <c r="L305" s="14">
        <f t="shared" si="46"/>
        <v>7.72</v>
      </c>
      <c r="M305" s="16">
        <f t="shared" si="42"/>
        <v>9.1311904761904739</v>
      </c>
      <c r="N305" s="15">
        <f t="shared" si="43"/>
        <v>20</v>
      </c>
      <c r="O305" s="9" t="e">
        <f t="shared" si="44"/>
        <v>#N/A</v>
      </c>
      <c r="P305" s="9" t="e">
        <f t="shared" si="45"/>
        <v>#N/A</v>
      </c>
    </row>
    <row r="306" spans="1:16" x14ac:dyDescent="0.2">
      <c r="A306" t="str">
        <f t="shared" si="40"/>
        <v>2 2004</v>
      </c>
      <c r="B306">
        <v>2004</v>
      </c>
      <c r="C306">
        <v>2</v>
      </c>
      <c r="D306" t="s">
        <v>11</v>
      </c>
      <c r="E306" t="s">
        <v>12</v>
      </c>
      <c r="F306">
        <v>14.91</v>
      </c>
      <c r="I306">
        <f t="shared" si="47"/>
        <v>2012</v>
      </c>
      <c r="J306">
        <f t="shared" si="48"/>
        <v>7</v>
      </c>
      <c r="K306" t="str">
        <f t="shared" si="41"/>
        <v>7 2012</v>
      </c>
      <c r="L306" s="14">
        <f t="shared" si="46"/>
        <v>7.67</v>
      </c>
      <c r="M306" s="16">
        <f t="shared" si="42"/>
        <v>9.1311904761904739</v>
      </c>
      <c r="N306" s="15">
        <f t="shared" si="43"/>
        <v>20</v>
      </c>
      <c r="O306" s="9" t="e">
        <f t="shared" si="44"/>
        <v>#N/A</v>
      </c>
      <c r="P306" s="9" t="e">
        <f t="shared" si="45"/>
        <v>#N/A</v>
      </c>
    </row>
    <row r="307" spans="1:16" x14ac:dyDescent="0.2">
      <c r="A307" t="str">
        <f t="shared" si="40"/>
        <v>3 2004</v>
      </c>
      <c r="B307">
        <v>2004</v>
      </c>
      <c r="C307">
        <v>3</v>
      </c>
      <c r="D307" t="s">
        <v>11</v>
      </c>
      <c r="E307" t="s">
        <v>12</v>
      </c>
      <c r="F307">
        <v>14.99</v>
      </c>
      <c r="I307">
        <f t="shared" si="47"/>
        <v>2013</v>
      </c>
      <c r="J307">
        <f t="shared" si="48"/>
        <v>7</v>
      </c>
      <c r="K307" t="str">
        <f t="shared" si="41"/>
        <v>7 2013</v>
      </c>
      <c r="L307" s="14">
        <f t="shared" si="46"/>
        <v>8.1300000000000008</v>
      </c>
      <c r="M307" s="16">
        <f t="shared" si="42"/>
        <v>9.1311904761904739</v>
      </c>
      <c r="N307" s="15">
        <f t="shared" si="43"/>
        <v>20</v>
      </c>
      <c r="O307" s="9" t="e">
        <f t="shared" si="44"/>
        <v>#N/A</v>
      </c>
      <c r="P307" s="9" t="e">
        <f t="shared" si="45"/>
        <v>#N/A</v>
      </c>
    </row>
    <row r="308" spans="1:16" x14ac:dyDescent="0.2">
      <c r="A308" t="str">
        <f t="shared" si="40"/>
        <v>4 2004</v>
      </c>
      <c r="B308">
        <v>2004</v>
      </c>
      <c r="C308">
        <v>4</v>
      </c>
      <c r="D308" t="s">
        <v>11</v>
      </c>
      <c r="E308" t="s">
        <v>12</v>
      </c>
      <c r="F308">
        <v>13.99</v>
      </c>
      <c r="I308">
        <f t="shared" si="47"/>
        <v>2014</v>
      </c>
      <c r="J308">
        <f t="shared" si="48"/>
        <v>7</v>
      </c>
      <c r="K308" t="str">
        <f t="shared" si="41"/>
        <v>7 2014</v>
      </c>
      <c r="L308" s="14">
        <f t="shared" si="46"/>
        <v>8.11</v>
      </c>
      <c r="M308" s="16">
        <f t="shared" si="42"/>
        <v>9.1311904761904739</v>
      </c>
      <c r="N308" s="15">
        <f t="shared" si="43"/>
        <v>20</v>
      </c>
      <c r="O308" s="9" t="e">
        <f t="shared" si="44"/>
        <v>#N/A</v>
      </c>
      <c r="P308" s="9" t="e">
        <f t="shared" si="45"/>
        <v>#N/A</v>
      </c>
    </row>
    <row r="309" spans="1:16" x14ac:dyDescent="0.2">
      <c r="A309" t="str">
        <f t="shared" si="40"/>
        <v>5 2004</v>
      </c>
      <c r="B309">
        <v>2004</v>
      </c>
      <c r="C309">
        <v>5</v>
      </c>
      <c r="D309" t="s">
        <v>11</v>
      </c>
      <c r="E309" t="s">
        <v>12</v>
      </c>
      <c r="F309">
        <v>12.56</v>
      </c>
      <c r="I309">
        <f t="shared" si="47"/>
        <v>2015</v>
      </c>
      <c r="J309">
        <f t="shared" si="48"/>
        <v>7</v>
      </c>
      <c r="K309" t="str">
        <f t="shared" si="41"/>
        <v>7 2015</v>
      </c>
      <c r="L309" s="14">
        <f t="shared" si="46"/>
        <v>8.3800000000000008</v>
      </c>
      <c r="M309" s="16">
        <f t="shared" si="42"/>
        <v>9.1311904761904739</v>
      </c>
      <c r="N309" s="15">
        <f t="shared" si="43"/>
        <v>20</v>
      </c>
      <c r="O309" s="9" t="e">
        <f t="shared" si="44"/>
        <v>#N/A</v>
      </c>
      <c r="P309" s="9" t="e">
        <f t="shared" si="45"/>
        <v>#N/A</v>
      </c>
    </row>
    <row r="310" spans="1:16" x14ac:dyDescent="0.2">
      <c r="A310" t="str">
        <f t="shared" si="40"/>
        <v>6 2004</v>
      </c>
      <c r="B310">
        <v>2004</v>
      </c>
      <c r="C310">
        <v>6</v>
      </c>
      <c r="D310" t="s">
        <v>11</v>
      </c>
      <c r="E310" t="s">
        <v>12</v>
      </c>
      <c r="F310">
        <v>11.45</v>
      </c>
      <c r="I310">
        <f t="shared" si="47"/>
        <v>2016</v>
      </c>
      <c r="J310">
        <f t="shared" si="48"/>
        <v>7</v>
      </c>
      <c r="K310" t="str">
        <f t="shared" si="41"/>
        <v>7 2016</v>
      </c>
      <c r="L310" s="14">
        <f t="shared" si="46"/>
        <v>7.94</v>
      </c>
      <c r="M310" s="16">
        <f t="shared" si="42"/>
        <v>9.1311904761904739</v>
      </c>
      <c r="N310" s="15">
        <f t="shared" si="43"/>
        <v>20</v>
      </c>
      <c r="O310" s="9" t="e">
        <f t="shared" si="44"/>
        <v>#N/A</v>
      </c>
      <c r="P310" s="9" t="e">
        <f t="shared" si="45"/>
        <v>#N/A</v>
      </c>
    </row>
    <row r="311" spans="1:16" x14ac:dyDescent="0.2">
      <c r="A311" t="str">
        <f t="shared" si="40"/>
        <v>7 2004</v>
      </c>
      <c r="B311">
        <v>2004</v>
      </c>
      <c r="C311">
        <v>7</v>
      </c>
      <c r="D311" t="s">
        <v>11</v>
      </c>
      <c r="E311" t="s">
        <v>12</v>
      </c>
      <c r="F311">
        <v>9.43</v>
      </c>
      <c r="I311">
        <f t="shared" si="47"/>
        <v>2017</v>
      </c>
      <c r="J311">
        <f t="shared" si="48"/>
        <v>7</v>
      </c>
      <c r="K311" t="str">
        <f t="shared" si="41"/>
        <v>7 2017</v>
      </c>
      <c r="L311" s="14">
        <f t="shared" si="46"/>
        <v>7.94</v>
      </c>
      <c r="M311" s="16">
        <f t="shared" si="42"/>
        <v>9.1311904761904739</v>
      </c>
      <c r="N311" s="15">
        <f t="shared" si="43"/>
        <v>20</v>
      </c>
      <c r="O311" s="9" t="e">
        <f t="shared" si="44"/>
        <v>#N/A</v>
      </c>
      <c r="P311" s="9" t="e">
        <f t="shared" si="45"/>
        <v>#N/A</v>
      </c>
    </row>
    <row r="312" spans="1:16" x14ac:dyDescent="0.2">
      <c r="A312" t="str">
        <f t="shared" si="40"/>
        <v>8 2004</v>
      </c>
      <c r="B312">
        <v>2004</v>
      </c>
      <c r="C312">
        <v>8</v>
      </c>
      <c r="D312" t="s">
        <v>11</v>
      </c>
      <c r="E312" t="s">
        <v>12</v>
      </c>
      <c r="F312">
        <v>6.85</v>
      </c>
      <c r="I312">
        <f t="shared" si="47"/>
        <v>2018</v>
      </c>
      <c r="J312">
        <f t="shared" si="48"/>
        <v>7</v>
      </c>
      <c r="K312" t="str">
        <f t="shared" si="41"/>
        <v>7 2018</v>
      </c>
      <c r="L312" s="14">
        <f t="shared" si="46"/>
        <v>8.27</v>
      </c>
      <c r="M312" s="16">
        <f t="shared" si="42"/>
        <v>9.1311904761904739</v>
      </c>
      <c r="N312" s="15">
        <f t="shared" si="43"/>
        <v>20</v>
      </c>
      <c r="O312" s="9" t="e">
        <f t="shared" si="44"/>
        <v>#N/A</v>
      </c>
      <c r="P312" s="9" t="e">
        <f t="shared" si="45"/>
        <v>#N/A</v>
      </c>
    </row>
    <row r="313" spans="1:16" x14ac:dyDescent="0.2">
      <c r="A313" t="str">
        <f t="shared" si="40"/>
        <v>9 2004</v>
      </c>
      <c r="B313">
        <v>2004</v>
      </c>
      <c r="C313">
        <v>9</v>
      </c>
      <c r="D313" t="s">
        <v>11</v>
      </c>
      <c r="E313" t="s">
        <v>12</v>
      </c>
      <c r="F313">
        <v>5.98</v>
      </c>
      <c r="I313">
        <f t="shared" si="47"/>
        <v>2019</v>
      </c>
      <c r="J313">
        <f t="shared" si="48"/>
        <v>7</v>
      </c>
      <c r="K313" t="str">
        <f t="shared" si="41"/>
        <v>7 2019</v>
      </c>
      <c r="L313" s="14">
        <f t="shared" si="46"/>
        <v>7.59</v>
      </c>
      <c r="M313" s="16">
        <f t="shared" si="42"/>
        <v>9.1311904761904739</v>
      </c>
      <c r="N313" s="15">
        <f t="shared" si="43"/>
        <v>20</v>
      </c>
      <c r="O313" s="9" t="e">
        <f t="shared" si="44"/>
        <v>#N/A</v>
      </c>
      <c r="P313" s="9" t="e">
        <f t="shared" si="45"/>
        <v>#N/A</v>
      </c>
    </row>
    <row r="314" spans="1:16" x14ac:dyDescent="0.2">
      <c r="A314" t="str">
        <f t="shared" si="40"/>
        <v>10 2004</v>
      </c>
      <c r="B314">
        <v>2004</v>
      </c>
      <c r="C314">
        <v>10</v>
      </c>
      <c r="D314" t="s">
        <v>11</v>
      </c>
      <c r="E314" t="s">
        <v>12</v>
      </c>
      <c r="F314">
        <v>7.93</v>
      </c>
      <c r="I314">
        <f t="shared" si="47"/>
        <v>2020</v>
      </c>
      <c r="J314">
        <f t="shared" si="48"/>
        <v>7</v>
      </c>
      <c r="K314" t="str">
        <f t="shared" si="41"/>
        <v>7 2020</v>
      </c>
      <c r="L314" s="14">
        <f t="shared" si="46"/>
        <v>7.28</v>
      </c>
      <c r="M314" s="16">
        <f t="shared" si="42"/>
        <v>9.1311904761904739</v>
      </c>
      <c r="N314" s="15">
        <f t="shared" si="43"/>
        <v>20</v>
      </c>
      <c r="O314" s="9" t="e">
        <f t="shared" si="44"/>
        <v>#N/A</v>
      </c>
      <c r="P314" s="9" t="e">
        <f t="shared" si="45"/>
        <v>#N/A</v>
      </c>
    </row>
    <row r="315" spans="1:16" x14ac:dyDescent="0.2">
      <c r="A315" t="str">
        <f t="shared" si="40"/>
        <v>11 2004</v>
      </c>
      <c r="B315">
        <v>2004</v>
      </c>
      <c r="C315">
        <v>11</v>
      </c>
      <c r="D315" t="s">
        <v>11</v>
      </c>
      <c r="E315" t="s">
        <v>12</v>
      </c>
      <c r="F315">
        <v>10.34</v>
      </c>
      <c r="I315">
        <f t="shared" si="47"/>
        <v>2021</v>
      </c>
      <c r="J315">
        <f t="shared" si="48"/>
        <v>7</v>
      </c>
      <c r="K315" t="str">
        <f t="shared" si="41"/>
        <v>7 2021</v>
      </c>
      <c r="L315" s="14" t="e">
        <f t="shared" si="46"/>
        <v>#N/A</v>
      </c>
      <c r="M315" s="16" t="e">
        <f t="shared" si="42"/>
        <v>#N/A</v>
      </c>
      <c r="N315" s="15">
        <f t="shared" si="43"/>
        <v>0</v>
      </c>
      <c r="O315" s="9" t="e">
        <f t="shared" si="44"/>
        <v>#N/A</v>
      </c>
      <c r="P315" s="9" t="e">
        <f t="shared" si="45"/>
        <v>#N/A</v>
      </c>
    </row>
    <row r="316" spans="1:16" x14ac:dyDescent="0.2">
      <c r="A316" t="str">
        <f t="shared" si="40"/>
        <v>12 2004</v>
      </c>
      <c r="B316">
        <v>2004</v>
      </c>
      <c r="C316">
        <v>12</v>
      </c>
      <c r="D316" t="s">
        <v>11</v>
      </c>
      <c r="E316" t="s">
        <v>12</v>
      </c>
      <c r="F316">
        <v>12.55</v>
      </c>
      <c r="I316">
        <f t="shared" si="47"/>
        <v>2022</v>
      </c>
      <c r="J316">
        <f t="shared" si="48"/>
        <v>7</v>
      </c>
      <c r="K316" t="str">
        <f t="shared" si="41"/>
        <v>7 2022</v>
      </c>
      <c r="L316" s="14" t="e">
        <f t="shared" si="46"/>
        <v>#N/A</v>
      </c>
      <c r="M316" s="16" t="e">
        <f t="shared" si="42"/>
        <v>#N/A</v>
      </c>
      <c r="N316" s="15">
        <f t="shared" si="43"/>
        <v>0</v>
      </c>
      <c r="O316" s="9" t="e">
        <f t="shared" si="44"/>
        <v>#N/A</v>
      </c>
      <c r="P316" s="9" t="e">
        <f t="shared" si="45"/>
        <v>#N/A</v>
      </c>
    </row>
    <row r="317" spans="1:16" x14ac:dyDescent="0.2">
      <c r="A317" t="str">
        <f t="shared" si="40"/>
        <v>1 2005</v>
      </c>
      <c r="B317">
        <v>2005</v>
      </c>
      <c r="C317">
        <v>1</v>
      </c>
      <c r="D317" t="s">
        <v>11</v>
      </c>
      <c r="E317" t="s">
        <v>12</v>
      </c>
      <c r="F317">
        <v>13.66</v>
      </c>
      <c r="I317">
        <f t="shared" si="47"/>
        <v>2023</v>
      </c>
      <c r="J317">
        <f t="shared" si="48"/>
        <v>7</v>
      </c>
      <c r="K317" t="str">
        <f t="shared" si="41"/>
        <v>7 2023</v>
      </c>
      <c r="L317" s="14" t="e">
        <f t="shared" si="46"/>
        <v>#N/A</v>
      </c>
      <c r="M317" s="16" t="e">
        <f t="shared" si="42"/>
        <v>#N/A</v>
      </c>
      <c r="N317" s="15">
        <f t="shared" si="43"/>
        <v>0</v>
      </c>
      <c r="O317" s="9" t="e">
        <f t="shared" si="44"/>
        <v>#N/A</v>
      </c>
      <c r="P317" s="9" t="e">
        <f t="shared" si="45"/>
        <v>#N/A</v>
      </c>
    </row>
    <row r="318" spans="1:16" x14ac:dyDescent="0.2">
      <c r="A318" t="str">
        <f t="shared" si="40"/>
        <v>2 2005</v>
      </c>
      <c r="B318">
        <v>2005</v>
      </c>
      <c r="C318">
        <v>2</v>
      </c>
      <c r="D318" t="s">
        <v>11</v>
      </c>
      <c r="E318" t="s">
        <v>12</v>
      </c>
      <c r="F318">
        <v>14.37</v>
      </c>
      <c r="I318">
        <f t="shared" si="47"/>
        <v>1979</v>
      </c>
      <c r="J318">
        <f t="shared" si="48"/>
        <v>8</v>
      </c>
      <c r="K318" t="str">
        <f t="shared" si="41"/>
        <v>8 1979</v>
      </c>
      <c r="L318" s="14">
        <f t="shared" si="46"/>
        <v>8.0399999999999991</v>
      </c>
      <c r="M318" s="16">
        <f t="shared" si="42"/>
        <v>6.8183333333333325</v>
      </c>
      <c r="N318" s="15">
        <f t="shared" si="43"/>
        <v>20</v>
      </c>
      <c r="O318" s="9" t="e">
        <f t="shared" si="44"/>
        <v>#N/A</v>
      </c>
      <c r="P318" s="9" t="e">
        <f t="shared" si="45"/>
        <v>#N/A</v>
      </c>
    </row>
    <row r="319" spans="1:16" x14ac:dyDescent="0.2">
      <c r="A319" t="str">
        <f t="shared" si="40"/>
        <v>3 2005</v>
      </c>
      <c r="B319">
        <v>2005</v>
      </c>
      <c r="C319">
        <v>3</v>
      </c>
      <c r="D319" t="s">
        <v>11</v>
      </c>
      <c r="E319" t="s">
        <v>12</v>
      </c>
      <c r="F319">
        <v>14.69</v>
      </c>
      <c r="I319">
        <f t="shared" si="47"/>
        <v>1980</v>
      </c>
      <c r="J319">
        <f t="shared" si="48"/>
        <v>8</v>
      </c>
      <c r="K319" t="str">
        <f t="shared" si="41"/>
        <v>8 1980</v>
      </c>
      <c r="L319" s="14">
        <f t="shared" si="46"/>
        <v>7.98</v>
      </c>
      <c r="M319" s="16">
        <f t="shared" si="42"/>
        <v>6.8183333333333325</v>
      </c>
      <c r="N319" s="15">
        <f t="shared" si="43"/>
        <v>20</v>
      </c>
      <c r="O319" s="9" t="e">
        <f t="shared" si="44"/>
        <v>#N/A</v>
      </c>
      <c r="P319" s="9" t="e">
        <f t="shared" si="45"/>
        <v>#N/A</v>
      </c>
    </row>
    <row r="320" spans="1:16" x14ac:dyDescent="0.2">
      <c r="A320" t="str">
        <f t="shared" si="40"/>
        <v>4 2005</v>
      </c>
      <c r="B320">
        <v>2005</v>
      </c>
      <c r="C320">
        <v>4</v>
      </c>
      <c r="D320" t="s">
        <v>11</v>
      </c>
      <c r="E320" t="s">
        <v>12</v>
      </c>
      <c r="F320">
        <v>14.09</v>
      </c>
      <c r="I320">
        <f t="shared" si="47"/>
        <v>1981</v>
      </c>
      <c r="J320">
        <f t="shared" si="48"/>
        <v>8</v>
      </c>
      <c r="K320" t="str">
        <f t="shared" si="41"/>
        <v>8 1981</v>
      </c>
      <c r="L320" s="14">
        <f t="shared" si="46"/>
        <v>7.84</v>
      </c>
      <c r="M320" s="16">
        <f t="shared" si="42"/>
        <v>6.8183333333333325</v>
      </c>
      <c r="N320" s="15">
        <f t="shared" si="43"/>
        <v>20</v>
      </c>
      <c r="O320" s="9" t="e">
        <f t="shared" si="44"/>
        <v>#N/A</v>
      </c>
      <c r="P320" s="9" t="e">
        <f t="shared" si="45"/>
        <v>#N/A</v>
      </c>
    </row>
    <row r="321" spans="1:16" x14ac:dyDescent="0.2">
      <c r="A321" t="str">
        <f t="shared" si="40"/>
        <v>5 2005</v>
      </c>
      <c r="B321">
        <v>2005</v>
      </c>
      <c r="C321">
        <v>5</v>
      </c>
      <c r="D321" t="s">
        <v>11</v>
      </c>
      <c r="E321" t="s">
        <v>12</v>
      </c>
      <c r="F321">
        <v>12.91</v>
      </c>
      <c r="I321">
        <f t="shared" si="47"/>
        <v>1982</v>
      </c>
      <c r="J321">
        <f t="shared" si="48"/>
        <v>8</v>
      </c>
      <c r="K321" t="str">
        <f t="shared" si="41"/>
        <v>8 1982</v>
      </c>
      <c r="L321" s="14">
        <f t="shared" si="46"/>
        <v>8.14</v>
      </c>
      <c r="M321" s="16">
        <f t="shared" si="42"/>
        <v>6.8183333333333325</v>
      </c>
      <c r="N321" s="15">
        <f t="shared" si="43"/>
        <v>20</v>
      </c>
      <c r="O321" s="9" t="e">
        <f t="shared" si="44"/>
        <v>#N/A</v>
      </c>
      <c r="P321" s="9" t="e">
        <f t="shared" si="45"/>
        <v>#N/A</v>
      </c>
    </row>
    <row r="322" spans="1:16" x14ac:dyDescent="0.2">
      <c r="A322" t="str">
        <f t="shared" si="40"/>
        <v>6 2005</v>
      </c>
      <c r="B322">
        <v>2005</v>
      </c>
      <c r="C322">
        <v>6</v>
      </c>
      <c r="D322" t="s">
        <v>11</v>
      </c>
      <c r="E322" t="s">
        <v>12</v>
      </c>
      <c r="F322">
        <v>11.16</v>
      </c>
      <c r="I322">
        <f t="shared" si="47"/>
        <v>1983</v>
      </c>
      <c r="J322">
        <f t="shared" si="48"/>
        <v>8</v>
      </c>
      <c r="K322" t="str">
        <f t="shared" si="41"/>
        <v>8 1983</v>
      </c>
      <c r="L322" s="14">
        <f t="shared" si="46"/>
        <v>8.19</v>
      </c>
      <c r="M322" s="16">
        <f t="shared" si="42"/>
        <v>6.8183333333333325</v>
      </c>
      <c r="N322" s="15">
        <f t="shared" si="43"/>
        <v>20</v>
      </c>
      <c r="O322" s="9" t="e">
        <f t="shared" si="44"/>
        <v>#N/A</v>
      </c>
      <c r="P322" s="9" t="e">
        <f t="shared" si="45"/>
        <v>#N/A</v>
      </c>
    </row>
    <row r="323" spans="1:16" x14ac:dyDescent="0.2">
      <c r="A323" t="str">
        <f t="shared" ref="A323:A386" si="49">C323&amp;" "&amp;B323</f>
        <v>7 2005</v>
      </c>
      <c r="B323">
        <v>2005</v>
      </c>
      <c r="C323">
        <v>7</v>
      </c>
      <c r="D323" t="s">
        <v>11</v>
      </c>
      <c r="E323" t="s">
        <v>12</v>
      </c>
      <c r="F323">
        <v>8.65</v>
      </c>
      <c r="I323">
        <f t="shared" si="47"/>
        <v>1984</v>
      </c>
      <c r="J323">
        <f t="shared" si="48"/>
        <v>8</v>
      </c>
      <c r="K323" t="str">
        <f t="shared" ref="K323:K386" si="50">J323&amp;" "&amp;I323</f>
        <v>8 1984</v>
      </c>
      <c r="L323" s="14">
        <f t="shared" si="46"/>
        <v>7.77</v>
      </c>
      <c r="M323" s="16">
        <f t="shared" ref="M323:M386" si="51">IF(I323&lt;=2020,AVERAGEIF($C$3:$C$506,J323,$F$3:$F$506),NA())</f>
        <v>6.8183333333333325</v>
      </c>
      <c r="N323" s="15">
        <f t="shared" ref="N323:N386" si="52">IF(I323&lt;=2020,20,0)</f>
        <v>20</v>
      </c>
      <c r="O323" s="9" t="e">
        <f t="shared" ref="O323:O386" si="53">IF(I323=2000,0,NA())</f>
        <v>#N/A</v>
      </c>
      <c r="P323" s="9" t="e">
        <f t="shared" ref="P323:P386" si="54">IF(I323=2000,TEXT(J323*29,"mmm"),NA())</f>
        <v>#N/A</v>
      </c>
    </row>
    <row r="324" spans="1:16" x14ac:dyDescent="0.2">
      <c r="A324" t="str">
        <f t="shared" si="49"/>
        <v>8 2005</v>
      </c>
      <c r="B324">
        <v>2005</v>
      </c>
      <c r="C324">
        <v>8</v>
      </c>
      <c r="D324" t="s">
        <v>11</v>
      </c>
      <c r="E324" t="s">
        <v>12</v>
      </c>
      <c r="F324">
        <v>6.3</v>
      </c>
      <c r="I324">
        <f t="shared" si="47"/>
        <v>1985</v>
      </c>
      <c r="J324">
        <f t="shared" si="48"/>
        <v>8</v>
      </c>
      <c r="K324" t="str">
        <f t="shared" si="50"/>
        <v>8 1985</v>
      </c>
      <c r="L324" s="14">
        <f t="shared" ref="L324:L387" si="55">IF(VLOOKUP(K324,$A$3:$F$506,6,0)&lt;&gt;0,VLOOKUP(K324,$A$3:$F$506,6,0),NA())</f>
        <v>7.4</v>
      </c>
      <c r="M324" s="16">
        <f t="shared" si="51"/>
        <v>6.8183333333333325</v>
      </c>
      <c r="N324" s="15">
        <f t="shared" si="52"/>
        <v>20</v>
      </c>
      <c r="O324" s="9" t="e">
        <f t="shared" si="53"/>
        <v>#N/A</v>
      </c>
      <c r="P324" s="9" t="e">
        <f t="shared" si="54"/>
        <v>#N/A</v>
      </c>
    </row>
    <row r="325" spans="1:16" x14ac:dyDescent="0.2">
      <c r="A325" t="str">
        <f t="shared" si="49"/>
        <v>9 2005</v>
      </c>
      <c r="B325">
        <v>2005</v>
      </c>
      <c r="C325">
        <v>9</v>
      </c>
      <c r="D325" t="s">
        <v>11</v>
      </c>
      <c r="E325" t="s">
        <v>12</v>
      </c>
      <c r="F325">
        <v>5.5</v>
      </c>
      <c r="I325">
        <f t="shared" si="47"/>
        <v>1986</v>
      </c>
      <c r="J325">
        <f t="shared" si="48"/>
        <v>8</v>
      </c>
      <c r="K325" t="str">
        <f t="shared" si="50"/>
        <v>8 1986</v>
      </c>
      <c r="L325" s="14">
        <f t="shared" si="55"/>
        <v>7.98</v>
      </c>
      <c r="M325" s="16">
        <f t="shared" si="51"/>
        <v>6.8183333333333325</v>
      </c>
      <c r="N325" s="15">
        <f t="shared" si="52"/>
        <v>20</v>
      </c>
      <c r="O325" s="9" t="e">
        <f t="shared" si="53"/>
        <v>#N/A</v>
      </c>
      <c r="P325" s="9" t="e">
        <f t="shared" si="54"/>
        <v>#N/A</v>
      </c>
    </row>
    <row r="326" spans="1:16" x14ac:dyDescent="0.2">
      <c r="A326" t="str">
        <f t="shared" si="49"/>
        <v>10 2005</v>
      </c>
      <c r="B326">
        <v>2005</v>
      </c>
      <c r="C326">
        <v>10</v>
      </c>
      <c r="D326" t="s">
        <v>11</v>
      </c>
      <c r="E326" t="s">
        <v>12</v>
      </c>
      <c r="F326">
        <v>7.35</v>
      </c>
      <c r="I326">
        <f t="shared" si="47"/>
        <v>1987</v>
      </c>
      <c r="J326">
        <f t="shared" si="48"/>
        <v>8</v>
      </c>
      <c r="K326" t="str">
        <f t="shared" si="50"/>
        <v>8 1987</v>
      </c>
      <c r="L326" s="14">
        <f t="shared" si="55"/>
        <v>7.63</v>
      </c>
      <c r="M326" s="16">
        <f t="shared" si="51"/>
        <v>6.8183333333333325</v>
      </c>
      <c r="N326" s="15">
        <f t="shared" si="52"/>
        <v>20</v>
      </c>
      <c r="O326" s="9" t="e">
        <f t="shared" si="53"/>
        <v>#N/A</v>
      </c>
      <c r="P326" s="9" t="e">
        <f t="shared" si="54"/>
        <v>#N/A</v>
      </c>
    </row>
    <row r="327" spans="1:16" x14ac:dyDescent="0.2">
      <c r="A327" t="str">
        <f t="shared" si="49"/>
        <v>11 2005</v>
      </c>
      <c r="B327">
        <v>2005</v>
      </c>
      <c r="C327">
        <v>11</v>
      </c>
      <c r="D327" t="s">
        <v>11</v>
      </c>
      <c r="E327" t="s">
        <v>12</v>
      </c>
      <c r="F327">
        <v>10.220000000000001</v>
      </c>
      <c r="I327">
        <f t="shared" si="47"/>
        <v>1988</v>
      </c>
      <c r="J327">
        <f t="shared" si="48"/>
        <v>8</v>
      </c>
      <c r="K327" t="str">
        <f t="shared" si="50"/>
        <v>8 1988</v>
      </c>
      <c r="L327" s="14">
        <f t="shared" si="55"/>
        <v>7.89</v>
      </c>
      <c r="M327" s="16">
        <f t="shared" si="51"/>
        <v>6.8183333333333325</v>
      </c>
      <c r="N327" s="15">
        <f t="shared" si="52"/>
        <v>20</v>
      </c>
      <c r="O327" s="9" t="e">
        <f t="shared" si="53"/>
        <v>#N/A</v>
      </c>
      <c r="P327" s="9" t="e">
        <f t="shared" si="54"/>
        <v>#N/A</v>
      </c>
    </row>
    <row r="328" spans="1:16" x14ac:dyDescent="0.2">
      <c r="A328" t="str">
        <f t="shared" si="49"/>
        <v>12 2005</v>
      </c>
      <c r="B328">
        <v>2005</v>
      </c>
      <c r="C328">
        <v>12</v>
      </c>
      <c r="D328" t="s">
        <v>11</v>
      </c>
      <c r="E328" t="s">
        <v>12</v>
      </c>
      <c r="F328">
        <v>12.23</v>
      </c>
      <c r="I328">
        <f t="shared" si="47"/>
        <v>1989</v>
      </c>
      <c r="J328">
        <f t="shared" si="48"/>
        <v>8</v>
      </c>
      <c r="K328" t="str">
        <f t="shared" si="50"/>
        <v>8 1989</v>
      </c>
      <c r="L328" s="14">
        <f t="shared" si="55"/>
        <v>7.88</v>
      </c>
      <c r="M328" s="16">
        <f t="shared" si="51"/>
        <v>6.8183333333333325</v>
      </c>
      <c r="N328" s="15">
        <f t="shared" si="52"/>
        <v>20</v>
      </c>
      <c r="O328" s="9" t="e">
        <f t="shared" si="53"/>
        <v>#N/A</v>
      </c>
      <c r="P328" s="9" t="e">
        <f t="shared" si="54"/>
        <v>#N/A</v>
      </c>
    </row>
    <row r="329" spans="1:16" x14ac:dyDescent="0.2">
      <c r="A329" t="str">
        <f t="shared" si="49"/>
        <v>1 2006</v>
      </c>
      <c r="B329">
        <v>2006</v>
      </c>
      <c r="C329">
        <v>1</v>
      </c>
      <c r="D329" t="s">
        <v>11</v>
      </c>
      <c r="E329" t="s">
        <v>12</v>
      </c>
      <c r="F329">
        <v>13.47</v>
      </c>
      <c r="I329">
        <f t="shared" si="47"/>
        <v>1990</v>
      </c>
      <c r="J329">
        <f t="shared" si="48"/>
        <v>8</v>
      </c>
      <c r="K329" t="str">
        <f t="shared" si="50"/>
        <v>8 1990</v>
      </c>
      <c r="L329" s="14">
        <f t="shared" si="55"/>
        <v>6.8</v>
      </c>
      <c r="M329" s="16">
        <f t="shared" si="51"/>
        <v>6.8183333333333325</v>
      </c>
      <c r="N329" s="15">
        <f t="shared" si="52"/>
        <v>20</v>
      </c>
      <c r="O329" s="9" t="e">
        <f t="shared" si="53"/>
        <v>#N/A</v>
      </c>
      <c r="P329" s="9" t="e">
        <f t="shared" si="54"/>
        <v>#N/A</v>
      </c>
    </row>
    <row r="330" spans="1:16" x14ac:dyDescent="0.2">
      <c r="A330" t="str">
        <f t="shared" si="49"/>
        <v>2 2006</v>
      </c>
      <c r="B330">
        <v>2006</v>
      </c>
      <c r="C330">
        <v>2</v>
      </c>
      <c r="D330" t="s">
        <v>11</v>
      </c>
      <c r="E330" t="s">
        <v>12</v>
      </c>
      <c r="F330">
        <v>14.32</v>
      </c>
      <c r="I330">
        <f t="shared" si="47"/>
        <v>1991</v>
      </c>
      <c r="J330">
        <f t="shared" si="48"/>
        <v>8</v>
      </c>
      <c r="K330" t="str">
        <f t="shared" si="50"/>
        <v>8 1991</v>
      </c>
      <c r="L330" s="14">
        <f t="shared" si="55"/>
        <v>7.42</v>
      </c>
      <c r="M330" s="16">
        <f t="shared" si="51"/>
        <v>6.8183333333333325</v>
      </c>
      <c r="N330" s="15">
        <f t="shared" si="52"/>
        <v>20</v>
      </c>
      <c r="O330" s="9" t="e">
        <f t="shared" si="53"/>
        <v>#N/A</v>
      </c>
      <c r="P330" s="9" t="e">
        <f t="shared" si="54"/>
        <v>#N/A</v>
      </c>
    </row>
    <row r="331" spans="1:16" x14ac:dyDescent="0.2">
      <c r="A331" t="str">
        <f t="shared" si="49"/>
        <v>3 2006</v>
      </c>
      <c r="B331">
        <v>2006</v>
      </c>
      <c r="C331">
        <v>3</v>
      </c>
      <c r="D331" t="s">
        <v>11</v>
      </c>
      <c r="E331" t="s">
        <v>12</v>
      </c>
      <c r="F331">
        <v>14.42</v>
      </c>
      <c r="I331">
        <f t="shared" si="47"/>
        <v>1992</v>
      </c>
      <c r="J331">
        <f t="shared" si="48"/>
        <v>8</v>
      </c>
      <c r="K331" t="str">
        <f t="shared" si="50"/>
        <v>8 1992</v>
      </c>
      <c r="L331" s="14">
        <f t="shared" si="55"/>
        <v>7.93</v>
      </c>
      <c r="M331" s="16">
        <f t="shared" si="51"/>
        <v>6.8183333333333325</v>
      </c>
      <c r="N331" s="15">
        <f t="shared" si="52"/>
        <v>20</v>
      </c>
      <c r="O331" s="9" t="e">
        <f t="shared" si="53"/>
        <v>#N/A</v>
      </c>
      <c r="P331" s="9" t="e">
        <f t="shared" si="54"/>
        <v>#N/A</v>
      </c>
    </row>
    <row r="332" spans="1:16" x14ac:dyDescent="0.2">
      <c r="A332" t="str">
        <f t="shared" si="49"/>
        <v>4 2006</v>
      </c>
      <c r="B332">
        <v>2006</v>
      </c>
      <c r="C332">
        <v>4</v>
      </c>
      <c r="D332" t="s">
        <v>11</v>
      </c>
      <c r="E332" t="s">
        <v>12</v>
      </c>
      <c r="F332">
        <v>13.91</v>
      </c>
      <c r="I332">
        <f t="shared" si="47"/>
        <v>1993</v>
      </c>
      <c r="J332">
        <f t="shared" si="48"/>
        <v>8</v>
      </c>
      <c r="K332" t="str">
        <f t="shared" si="50"/>
        <v>8 1993</v>
      </c>
      <c r="L332" s="14">
        <f t="shared" si="55"/>
        <v>7.33</v>
      </c>
      <c r="M332" s="16">
        <f t="shared" si="51"/>
        <v>6.8183333333333325</v>
      </c>
      <c r="N332" s="15">
        <f t="shared" si="52"/>
        <v>20</v>
      </c>
      <c r="O332" s="9" t="e">
        <f t="shared" si="53"/>
        <v>#N/A</v>
      </c>
      <c r="P332" s="9" t="e">
        <f t="shared" si="54"/>
        <v>#N/A</v>
      </c>
    </row>
    <row r="333" spans="1:16" x14ac:dyDescent="0.2">
      <c r="A333" t="str">
        <f t="shared" si="49"/>
        <v>5 2006</v>
      </c>
      <c r="B333">
        <v>2006</v>
      </c>
      <c r="C333">
        <v>5</v>
      </c>
      <c r="D333" t="s">
        <v>11</v>
      </c>
      <c r="E333" t="s">
        <v>12</v>
      </c>
      <c r="F333">
        <v>12.52</v>
      </c>
      <c r="I333">
        <f t="shared" si="47"/>
        <v>1994</v>
      </c>
      <c r="J333">
        <f t="shared" si="48"/>
        <v>8</v>
      </c>
      <c r="K333" t="str">
        <f t="shared" si="50"/>
        <v>8 1994</v>
      </c>
      <c r="L333" s="14">
        <f t="shared" si="55"/>
        <v>7.64</v>
      </c>
      <c r="M333" s="16">
        <f t="shared" si="51"/>
        <v>6.8183333333333325</v>
      </c>
      <c r="N333" s="15">
        <f t="shared" si="52"/>
        <v>20</v>
      </c>
      <c r="O333" s="9" t="e">
        <f t="shared" si="53"/>
        <v>#N/A</v>
      </c>
      <c r="P333" s="9" t="e">
        <f t="shared" si="54"/>
        <v>#N/A</v>
      </c>
    </row>
    <row r="334" spans="1:16" x14ac:dyDescent="0.2">
      <c r="A334" t="str">
        <f t="shared" si="49"/>
        <v>6 2006</v>
      </c>
      <c r="B334">
        <v>2006</v>
      </c>
      <c r="C334">
        <v>6</v>
      </c>
      <c r="D334" t="s">
        <v>11</v>
      </c>
      <c r="E334" t="s">
        <v>12</v>
      </c>
      <c r="F334">
        <v>10.92</v>
      </c>
      <c r="I334">
        <f t="shared" si="47"/>
        <v>1995</v>
      </c>
      <c r="J334">
        <f t="shared" si="48"/>
        <v>8</v>
      </c>
      <c r="K334" t="str">
        <f t="shared" si="50"/>
        <v>8 1995</v>
      </c>
      <c r="L334" s="14">
        <f t="shared" si="55"/>
        <v>6.74</v>
      </c>
      <c r="M334" s="16">
        <f t="shared" si="51"/>
        <v>6.8183333333333325</v>
      </c>
      <c r="N334" s="15">
        <f t="shared" si="52"/>
        <v>20</v>
      </c>
      <c r="O334" s="9" t="e">
        <f t="shared" si="53"/>
        <v>#N/A</v>
      </c>
      <c r="P334" s="9" t="e">
        <f t="shared" si="54"/>
        <v>#N/A</v>
      </c>
    </row>
    <row r="335" spans="1:16" x14ac:dyDescent="0.2">
      <c r="A335" t="str">
        <f t="shared" si="49"/>
        <v>7 2006</v>
      </c>
      <c r="B335">
        <v>2006</v>
      </c>
      <c r="C335">
        <v>7</v>
      </c>
      <c r="D335" t="s">
        <v>11</v>
      </c>
      <c r="E335" t="s">
        <v>12</v>
      </c>
      <c r="F335">
        <v>8.4600000000000009</v>
      </c>
      <c r="I335">
        <f t="shared" si="47"/>
        <v>1996</v>
      </c>
      <c r="J335">
        <f t="shared" si="48"/>
        <v>8</v>
      </c>
      <c r="K335" t="str">
        <f t="shared" si="50"/>
        <v>8 1996</v>
      </c>
      <c r="L335" s="14">
        <f t="shared" si="55"/>
        <v>8.18</v>
      </c>
      <c r="M335" s="16">
        <f t="shared" si="51"/>
        <v>6.8183333333333325</v>
      </c>
      <c r="N335" s="15">
        <f t="shared" si="52"/>
        <v>20</v>
      </c>
      <c r="O335" s="9" t="e">
        <f t="shared" si="53"/>
        <v>#N/A</v>
      </c>
      <c r="P335" s="9" t="e">
        <f t="shared" si="54"/>
        <v>#N/A</v>
      </c>
    </row>
    <row r="336" spans="1:16" x14ac:dyDescent="0.2">
      <c r="A336" t="str">
        <f t="shared" si="49"/>
        <v>8 2006</v>
      </c>
      <c r="B336">
        <v>2006</v>
      </c>
      <c r="C336">
        <v>8</v>
      </c>
      <c r="D336" t="s">
        <v>11</v>
      </c>
      <c r="E336" t="s">
        <v>12</v>
      </c>
      <c r="F336">
        <v>6.5</v>
      </c>
      <c r="I336">
        <f t="shared" si="47"/>
        <v>1997</v>
      </c>
      <c r="J336">
        <f t="shared" si="48"/>
        <v>8</v>
      </c>
      <c r="K336" t="str">
        <f t="shared" si="50"/>
        <v>8 1997</v>
      </c>
      <c r="L336" s="14">
        <f t="shared" si="55"/>
        <v>7.29</v>
      </c>
      <c r="M336" s="16">
        <f t="shared" si="51"/>
        <v>6.8183333333333325</v>
      </c>
      <c r="N336" s="15">
        <f t="shared" si="52"/>
        <v>20</v>
      </c>
      <c r="O336" s="9" t="e">
        <f t="shared" si="53"/>
        <v>#N/A</v>
      </c>
      <c r="P336" s="9" t="e">
        <f t="shared" si="54"/>
        <v>#N/A</v>
      </c>
    </row>
    <row r="337" spans="1:16" x14ac:dyDescent="0.2">
      <c r="A337" t="str">
        <f t="shared" si="49"/>
        <v>9 2006</v>
      </c>
      <c r="B337">
        <v>2006</v>
      </c>
      <c r="C337">
        <v>9</v>
      </c>
      <c r="D337" t="s">
        <v>11</v>
      </c>
      <c r="E337" t="s">
        <v>12</v>
      </c>
      <c r="F337">
        <v>5.86</v>
      </c>
      <c r="I337">
        <f t="shared" si="47"/>
        <v>1998</v>
      </c>
      <c r="J337">
        <f t="shared" si="48"/>
        <v>8</v>
      </c>
      <c r="K337" t="str">
        <f t="shared" si="50"/>
        <v>8 1998</v>
      </c>
      <c r="L337" s="14">
        <f t="shared" si="55"/>
        <v>7.51</v>
      </c>
      <c r="M337" s="16">
        <f t="shared" si="51"/>
        <v>6.8183333333333325</v>
      </c>
      <c r="N337" s="15">
        <f t="shared" si="52"/>
        <v>20</v>
      </c>
      <c r="O337" s="9" t="e">
        <f t="shared" si="53"/>
        <v>#N/A</v>
      </c>
      <c r="P337" s="9" t="e">
        <f t="shared" si="54"/>
        <v>#N/A</v>
      </c>
    </row>
    <row r="338" spans="1:16" x14ac:dyDescent="0.2">
      <c r="A338" t="str">
        <f t="shared" si="49"/>
        <v>10 2006</v>
      </c>
      <c r="B338">
        <v>2006</v>
      </c>
      <c r="C338">
        <v>10</v>
      </c>
      <c r="D338" t="s">
        <v>11</v>
      </c>
      <c r="E338" t="s">
        <v>12</v>
      </c>
      <c r="F338">
        <v>7.54</v>
      </c>
      <c r="I338">
        <f t="shared" si="47"/>
        <v>1999</v>
      </c>
      <c r="J338">
        <f t="shared" si="48"/>
        <v>8</v>
      </c>
      <c r="K338" t="str">
        <f t="shared" si="50"/>
        <v>8 1999</v>
      </c>
      <c r="L338" s="14">
        <f t="shared" si="55"/>
        <v>7.23</v>
      </c>
      <c r="M338" s="16">
        <f t="shared" si="51"/>
        <v>6.8183333333333325</v>
      </c>
      <c r="N338" s="15">
        <f t="shared" si="52"/>
        <v>20</v>
      </c>
      <c r="O338" s="9" t="e">
        <f t="shared" si="53"/>
        <v>#N/A</v>
      </c>
      <c r="P338" s="9" t="e">
        <f t="shared" si="54"/>
        <v>#N/A</v>
      </c>
    </row>
    <row r="339" spans="1:16" x14ac:dyDescent="0.2">
      <c r="A339" t="str">
        <f t="shared" si="49"/>
        <v>11 2006</v>
      </c>
      <c r="B339">
        <v>2006</v>
      </c>
      <c r="C339">
        <v>11</v>
      </c>
      <c r="D339" t="s">
        <v>11</v>
      </c>
      <c r="E339" t="s">
        <v>12</v>
      </c>
      <c r="F339">
        <v>9.66</v>
      </c>
      <c r="I339">
        <f t="shared" si="47"/>
        <v>2000</v>
      </c>
      <c r="J339">
        <f t="shared" si="48"/>
        <v>8</v>
      </c>
      <c r="K339" t="str">
        <f t="shared" si="50"/>
        <v>8 2000</v>
      </c>
      <c r="L339" s="14">
        <f t="shared" si="55"/>
        <v>7.17</v>
      </c>
      <c r="M339" s="16">
        <f t="shared" si="51"/>
        <v>6.8183333333333325</v>
      </c>
      <c r="N339" s="15">
        <f t="shared" si="52"/>
        <v>20</v>
      </c>
      <c r="O339" s="9">
        <f t="shared" si="53"/>
        <v>0</v>
      </c>
      <c r="P339" s="9" t="str">
        <f t="shared" si="54"/>
        <v>Aug</v>
      </c>
    </row>
    <row r="340" spans="1:16" x14ac:dyDescent="0.2">
      <c r="A340" t="str">
        <f t="shared" si="49"/>
        <v>12 2006</v>
      </c>
      <c r="B340">
        <v>2006</v>
      </c>
      <c r="C340">
        <v>12</v>
      </c>
      <c r="D340" t="s">
        <v>11</v>
      </c>
      <c r="E340" t="s">
        <v>12</v>
      </c>
      <c r="F340">
        <v>11.95</v>
      </c>
      <c r="I340">
        <f t="shared" si="47"/>
        <v>2001</v>
      </c>
      <c r="J340">
        <f t="shared" si="48"/>
        <v>8</v>
      </c>
      <c r="K340" t="str">
        <f t="shared" si="50"/>
        <v>8 2001</v>
      </c>
      <c r="L340" s="14">
        <f t="shared" si="55"/>
        <v>7.46</v>
      </c>
      <c r="M340" s="16">
        <f t="shared" si="51"/>
        <v>6.8183333333333325</v>
      </c>
      <c r="N340" s="15">
        <f t="shared" si="52"/>
        <v>20</v>
      </c>
      <c r="O340" s="9" t="e">
        <f t="shared" si="53"/>
        <v>#N/A</v>
      </c>
      <c r="P340" s="9" t="e">
        <f t="shared" si="54"/>
        <v>#N/A</v>
      </c>
    </row>
    <row r="341" spans="1:16" x14ac:dyDescent="0.2">
      <c r="A341" t="str">
        <f t="shared" si="49"/>
        <v>1 2007</v>
      </c>
      <c r="B341">
        <v>2007</v>
      </c>
      <c r="C341">
        <v>1</v>
      </c>
      <c r="D341" t="s">
        <v>11</v>
      </c>
      <c r="E341" t="s">
        <v>12</v>
      </c>
      <c r="F341">
        <v>13.7</v>
      </c>
      <c r="I341">
        <f t="shared" si="47"/>
        <v>2002</v>
      </c>
      <c r="J341">
        <f t="shared" si="48"/>
        <v>8</v>
      </c>
      <c r="K341" t="str">
        <f t="shared" si="50"/>
        <v>8 2002</v>
      </c>
      <c r="L341" s="14">
        <f t="shared" si="55"/>
        <v>6.6</v>
      </c>
      <c r="M341" s="16">
        <f t="shared" si="51"/>
        <v>6.8183333333333325</v>
      </c>
      <c r="N341" s="15">
        <f t="shared" si="52"/>
        <v>20</v>
      </c>
      <c r="O341" s="9" t="e">
        <f t="shared" si="53"/>
        <v>#N/A</v>
      </c>
      <c r="P341" s="9" t="e">
        <f t="shared" si="54"/>
        <v>#N/A</v>
      </c>
    </row>
    <row r="342" spans="1:16" x14ac:dyDescent="0.2">
      <c r="A342" t="str">
        <f t="shared" si="49"/>
        <v>2 2007</v>
      </c>
      <c r="B342">
        <v>2007</v>
      </c>
      <c r="C342">
        <v>2</v>
      </c>
      <c r="D342" t="s">
        <v>11</v>
      </c>
      <c r="E342" t="s">
        <v>12</v>
      </c>
      <c r="F342">
        <v>14.51</v>
      </c>
      <c r="I342">
        <f t="shared" si="47"/>
        <v>2003</v>
      </c>
      <c r="J342">
        <f t="shared" si="48"/>
        <v>8</v>
      </c>
      <c r="K342" t="str">
        <f t="shared" si="50"/>
        <v>8 2003</v>
      </c>
      <c r="L342" s="14">
        <f t="shared" si="55"/>
        <v>6.94</v>
      </c>
      <c r="M342" s="16">
        <f t="shared" si="51"/>
        <v>6.8183333333333325</v>
      </c>
      <c r="N342" s="15">
        <f t="shared" si="52"/>
        <v>20</v>
      </c>
      <c r="O342" s="9" t="e">
        <f t="shared" si="53"/>
        <v>#N/A</v>
      </c>
      <c r="P342" s="9" t="e">
        <f t="shared" si="54"/>
        <v>#N/A</v>
      </c>
    </row>
    <row r="343" spans="1:16" x14ac:dyDescent="0.2">
      <c r="A343" t="str">
        <f t="shared" si="49"/>
        <v>3 2007</v>
      </c>
      <c r="B343">
        <v>2007</v>
      </c>
      <c r="C343">
        <v>3</v>
      </c>
      <c r="D343" t="s">
        <v>11</v>
      </c>
      <c r="E343" t="s">
        <v>12</v>
      </c>
      <c r="F343">
        <v>14.54</v>
      </c>
      <c r="I343">
        <f t="shared" si="47"/>
        <v>2004</v>
      </c>
      <c r="J343">
        <f t="shared" si="48"/>
        <v>8</v>
      </c>
      <c r="K343" t="str">
        <f t="shared" si="50"/>
        <v>8 2004</v>
      </c>
      <c r="L343" s="14">
        <f t="shared" si="55"/>
        <v>6.85</v>
      </c>
      <c r="M343" s="16">
        <f t="shared" si="51"/>
        <v>6.8183333333333325</v>
      </c>
      <c r="N343" s="15">
        <f t="shared" si="52"/>
        <v>20</v>
      </c>
      <c r="O343" s="9" t="e">
        <f t="shared" si="53"/>
        <v>#N/A</v>
      </c>
      <c r="P343" s="9" t="e">
        <f t="shared" si="54"/>
        <v>#N/A</v>
      </c>
    </row>
    <row r="344" spans="1:16" x14ac:dyDescent="0.2">
      <c r="A344" t="str">
        <f t="shared" si="49"/>
        <v>4 2007</v>
      </c>
      <c r="B344">
        <v>2007</v>
      </c>
      <c r="C344">
        <v>4</v>
      </c>
      <c r="D344" t="s">
        <v>11</v>
      </c>
      <c r="E344" t="s">
        <v>12</v>
      </c>
      <c r="F344">
        <v>13.85</v>
      </c>
      <c r="I344">
        <f t="shared" si="47"/>
        <v>2005</v>
      </c>
      <c r="J344">
        <f t="shared" si="48"/>
        <v>8</v>
      </c>
      <c r="K344" t="str">
        <f t="shared" si="50"/>
        <v>8 2005</v>
      </c>
      <c r="L344" s="14">
        <f t="shared" si="55"/>
        <v>6.3</v>
      </c>
      <c r="M344" s="16">
        <f t="shared" si="51"/>
        <v>6.8183333333333325</v>
      </c>
      <c r="N344" s="15">
        <f t="shared" si="52"/>
        <v>20</v>
      </c>
      <c r="O344" s="9" t="e">
        <f t="shared" si="53"/>
        <v>#N/A</v>
      </c>
      <c r="P344" s="9" t="e">
        <f t="shared" si="54"/>
        <v>#N/A</v>
      </c>
    </row>
    <row r="345" spans="1:16" x14ac:dyDescent="0.2">
      <c r="A345" t="str">
        <f t="shared" si="49"/>
        <v>5 2007</v>
      </c>
      <c r="B345">
        <v>2007</v>
      </c>
      <c r="C345">
        <v>5</v>
      </c>
      <c r="D345" t="s">
        <v>11</v>
      </c>
      <c r="E345" t="s">
        <v>12</v>
      </c>
      <c r="F345">
        <v>12.78</v>
      </c>
      <c r="I345">
        <f t="shared" si="47"/>
        <v>2006</v>
      </c>
      <c r="J345">
        <f t="shared" si="48"/>
        <v>8</v>
      </c>
      <c r="K345" t="str">
        <f t="shared" si="50"/>
        <v>8 2006</v>
      </c>
      <c r="L345" s="14">
        <f t="shared" si="55"/>
        <v>6.5</v>
      </c>
      <c r="M345" s="16">
        <f t="shared" si="51"/>
        <v>6.8183333333333325</v>
      </c>
      <c r="N345" s="15">
        <f t="shared" si="52"/>
        <v>20</v>
      </c>
      <c r="O345" s="9" t="e">
        <f t="shared" si="53"/>
        <v>#N/A</v>
      </c>
      <c r="P345" s="9" t="e">
        <f t="shared" si="54"/>
        <v>#N/A</v>
      </c>
    </row>
    <row r="346" spans="1:16" x14ac:dyDescent="0.2">
      <c r="A346" t="str">
        <f t="shared" si="49"/>
        <v>6 2007</v>
      </c>
      <c r="B346">
        <v>2007</v>
      </c>
      <c r="C346">
        <v>6</v>
      </c>
      <c r="D346" t="s">
        <v>11</v>
      </c>
      <c r="E346" t="s">
        <v>12</v>
      </c>
      <c r="F346">
        <v>11.22</v>
      </c>
      <c r="I346">
        <f t="shared" si="47"/>
        <v>2007</v>
      </c>
      <c r="J346">
        <f t="shared" si="48"/>
        <v>8</v>
      </c>
      <c r="K346" t="str">
        <f t="shared" si="50"/>
        <v>8 2007</v>
      </c>
      <c r="L346" s="14">
        <f t="shared" si="55"/>
        <v>5.34</v>
      </c>
      <c r="M346" s="16">
        <f t="shared" si="51"/>
        <v>6.8183333333333325</v>
      </c>
      <c r="N346" s="15">
        <f t="shared" si="52"/>
        <v>20</v>
      </c>
      <c r="O346" s="9" t="e">
        <f t="shared" si="53"/>
        <v>#N/A</v>
      </c>
      <c r="P346" s="9" t="e">
        <f t="shared" si="54"/>
        <v>#N/A</v>
      </c>
    </row>
    <row r="347" spans="1:16" x14ac:dyDescent="0.2">
      <c r="A347" t="str">
        <f t="shared" si="49"/>
        <v>7 2007</v>
      </c>
      <c r="B347">
        <v>2007</v>
      </c>
      <c r="C347">
        <v>7</v>
      </c>
      <c r="D347" t="s">
        <v>11</v>
      </c>
      <c r="E347" t="s">
        <v>12</v>
      </c>
      <c r="F347">
        <v>7.94</v>
      </c>
      <c r="I347">
        <f t="shared" si="47"/>
        <v>2008</v>
      </c>
      <c r="J347">
        <f t="shared" si="48"/>
        <v>8</v>
      </c>
      <c r="K347" t="str">
        <f t="shared" si="50"/>
        <v>8 2008</v>
      </c>
      <c r="L347" s="14">
        <f t="shared" si="55"/>
        <v>5.91</v>
      </c>
      <c r="M347" s="16">
        <f t="shared" si="51"/>
        <v>6.8183333333333325</v>
      </c>
      <c r="N347" s="15">
        <f t="shared" si="52"/>
        <v>20</v>
      </c>
      <c r="O347" s="9" t="e">
        <f t="shared" si="53"/>
        <v>#N/A</v>
      </c>
      <c r="P347" s="9" t="e">
        <f t="shared" si="54"/>
        <v>#N/A</v>
      </c>
    </row>
    <row r="348" spans="1:16" x14ac:dyDescent="0.2">
      <c r="A348" t="str">
        <f t="shared" si="49"/>
        <v>8 2007</v>
      </c>
      <c r="B348">
        <v>2007</v>
      </c>
      <c r="C348">
        <v>8</v>
      </c>
      <c r="D348" t="s">
        <v>11</v>
      </c>
      <c r="E348" t="s">
        <v>12</v>
      </c>
      <c r="F348">
        <v>5.34</v>
      </c>
      <c r="I348">
        <f t="shared" si="47"/>
        <v>2009</v>
      </c>
      <c r="J348">
        <f t="shared" si="48"/>
        <v>8</v>
      </c>
      <c r="K348" t="str">
        <f t="shared" si="50"/>
        <v>8 2009</v>
      </c>
      <c r="L348" s="14">
        <f t="shared" si="55"/>
        <v>6.14</v>
      </c>
      <c r="M348" s="16">
        <f t="shared" si="51"/>
        <v>6.8183333333333325</v>
      </c>
      <c r="N348" s="15">
        <f t="shared" si="52"/>
        <v>20</v>
      </c>
      <c r="O348" s="9" t="e">
        <f t="shared" si="53"/>
        <v>#N/A</v>
      </c>
      <c r="P348" s="9" t="e">
        <f t="shared" si="54"/>
        <v>#N/A</v>
      </c>
    </row>
    <row r="349" spans="1:16" x14ac:dyDescent="0.2">
      <c r="A349" t="str">
        <f t="shared" si="49"/>
        <v>9 2007</v>
      </c>
      <c r="B349">
        <v>2007</v>
      </c>
      <c r="C349">
        <v>9</v>
      </c>
      <c r="D349" t="s">
        <v>11</v>
      </c>
      <c r="E349" t="s">
        <v>12</v>
      </c>
      <c r="F349">
        <v>4.2699999999999996</v>
      </c>
      <c r="I349">
        <f t="shared" si="47"/>
        <v>2010</v>
      </c>
      <c r="J349">
        <f t="shared" si="48"/>
        <v>8</v>
      </c>
      <c r="K349" t="str">
        <f t="shared" si="50"/>
        <v>8 2010</v>
      </c>
      <c r="L349" s="14">
        <f t="shared" si="55"/>
        <v>5.87</v>
      </c>
      <c r="M349" s="16">
        <f t="shared" si="51"/>
        <v>6.8183333333333325</v>
      </c>
      <c r="N349" s="15">
        <f t="shared" si="52"/>
        <v>20</v>
      </c>
      <c r="O349" s="9" t="e">
        <f t="shared" si="53"/>
        <v>#N/A</v>
      </c>
      <c r="P349" s="9" t="e">
        <f t="shared" si="54"/>
        <v>#N/A</v>
      </c>
    </row>
    <row r="350" spans="1:16" x14ac:dyDescent="0.2">
      <c r="A350" t="str">
        <f t="shared" si="49"/>
        <v>10 2007</v>
      </c>
      <c r="B350">
        <v>2007</v>
      </c>
      <c r="C350">
        <v>10</v>
      </c>
      <c r="D350" t="s">
        <v>11</v>
      </c>
      <c r="E350" t="s">
        <v>12</v>
      </c>
      <c r="F350">
        <v>6.04</v>
      </c>
      <c r="I350">
        <f t="shared" si="47"/>
        <v>2011</v>
      </c>
      <c r="J350">
        <f t="shared" si="48"/>
        <v>8</v>
      </c>
      <c r="K350" t="str">
        <f t="shared" si="50"/>
        <v>8 2011</v>
      </c>
      <c r="L350" s="14">
        <f t="shared" si="55"/>
        <v>5.5</v>
      </c>
      <c r="M350" s="16">
        <f t="shared" si="51"/>
        <v>6.8183333333333325</v>
      </c>
      <c r="N350" s="15">
        <f t="shared" si="52"/>
        <v>20</v>
      </c>
      <c r="O350" s="9" t="e">
        <f t="shared" si="53"/>
        <v>#N/A</v>
      </c>
      <c r="P350" s="9" t="e">
        <f t="shared" si="54"/>
        <v>#N/A</v>
      </c>
    </row>
    <row r="351" spans="1:16" x14ac:dyDescent="0.2">
      <c r="A351" t="str">
        <f t="shared" si="49"/>
        <v>11 2007</v>
      </c>
      <c r="B351">
        <v>2007</v>
      </c>
      <c r="C351">
        <v>11</v>
      </c>
      <c r="D351" t="s">
        <v>11</v>
      </c>
      <c r="E351" t="s">
        <v>12</v>
      </c>
      <c r="F351">
        <v>9.76</v>
      </c>
      <c r="I351">
        <f t="shared" si="47"/>
        <v>2012</v>
      </c>
      <c r="J351">
        <f t="shared" si="48"/>
        <v>8</v>
      </c>
      <c r="K351" t="str">
        <f t="shared" si="50"/>
        <v>8 2012</v>
      </c>
      <c r="L351" s="14">
        <f t="shared" si="55"/>
        <v>4.72</v>
      </c>
      <c r="M351" s="16">
        <f t="shared" si="51"/>
        <v>6.8183333333333325</v>
      </c>
      <c r="N351" s="15">
        <f t="shared" si="52"/>
        <v>20</v>
      </c>
      <c r="O351" s="9" t="e">
        <f t="shared" si="53"/>
        <v>#N/A</v>
      </c>
      <c r="P351" s="9" t="e">
        <f t="shared" si="54"/>
        <v>#N/A</v>
      </c>
    </row>
    <row r="352" spans="1:16" x14ac:dyDescent="0.2">
      <c r="A352" t="str">
        <f t="shared" si="49"/>
        <v>12 2007</v>
      </c>
      <c r="B352">
        <v>2007</v>
      </c>
      <c r="C352">
        <v>12</v>
      </c>
      <c r="D352" t="s">
        <v>11</v>
      </c>
      <c r="E352" t="s">
        <v>12</v>
      </c>
      <c r="F352">
        <v>12.03</v>
      </c>
      <c r="I352">
        <f t="shared" si="47"/>
        <v>2013</v>
      </c>
      <c r="J352">
        <f t="shared" si="48"/>
        <v>8</v>
      </c>
      <c r="K352" t="str">
        <f t="shared" si="50"/>
        <v>8 2013</v>
      </c>
      <c r="L352" s="14">
        <f t="shared" si="55"/>
        <v>6.01</v>
      </c>
      <c r="M352" s="16">
        <f t="shared" si="51"/>
        <v>6.8183333333333325</v>
      </c>
      <c r="N352" s="15">
        <f t="shared" si="52"/>
        <v>20</v>
      </c>
      <c r="O352" s="9" t="e">
        <f t="shared" si="53"/>
        <v>#N/A</v>
      </c>
      <c r="P352" s="9" t="e">
        <f t="shared" si="54"/>
        <v>#N/A</v>
      </c>
    </row>
    <row r="353" spans="1:16" x14ac:dyDescent="0.2">
      <c r="A353" t="str">
        <f t="shared" si="49"/>
        <v>1 2008</v>
      </c>
      <c r="B353">
        <v>2008</v>
      </c>
      <c r="C353">
        <v>1</v>
      </c>
      <c r="D353" t="s">
        <v>11</v>
      </c>
      <c r="E353" t="s">
        <v>12</v>
      </c>
      <c r="F353">
        <v>13.89</v>
      </c>
      <c r="I353">
        <f t="shared" si="47"/>
        <v>2014</v>
      </c>
      <c r="J353">
        <f t="shared" si="48"/>
        <v>8</v>
      </c>
      <c r="K353" t="str">
        <f t="shared" si="50"/>
        <v>8 2014</v>
      </c>
      <c r="L353" s="14">
        <f t="shared" si="55"/>
        <v>6.08</v>
      </c>
      <c r="M353" s="16">
        <f t="shared" si="51"/>
        <v>6.8183333333333325</v>
      </c>
      <c r="N353" s="15">
        <f t="shared" si="52"/>
        <v>20</v>
      </c>
      <c r="O353" s="9" t="e">
        <f t="shared" si="53"/>
        <v>#N/A</v>
      </c>
      <c r="P353" s="9" t="e">
        <f t="shared" si="54"/>
        <v>#N/A</v>
      </c>
    </row>
    <row r="354" spans="1:16" x14ac:dyDescent="0.2">
      <c r="A354" t="str">
        <f t="shared" si="49"/>
        <v>2 2008</v>
      </c>
      <c r="B354">
        <v>2008</v>
      </c>
      <c r="C354">
        <v>2</v>
      </c>
      <c r="D354" t="s">
        <v>11</v>
      </c>
      <c r="E354" t="s">
        <v>12</v>
      </c>
      <c r="F354">
        <v>14.95</v>
      </c>
      <c r="I354">
        <f t="shared" si="47"/>
        <v>2015</v>
      </c>
      <c r="J354">
        <f t="shared" si="48"/>
        <v>8</v>
      </c>
      <c r="K354" t="str">
        <f t="shared" si="50"/>
        <v>8 2015</v>
      </c>
      <c r="L354" s="14">
        <f t="shared" si="55"/>
        <v>5.6</v>
      </c>
      <c r="M354" s="16">
        <f t="shared" si="51"/>
        <v>6.8183333333333325</v>
      </c>
      <c r="N354" s="15">
        <f t="shared" si="52"/>
        <v>20</v>
      </c>
      <c r="O354" s="9" t="e">
        <f t="shared" si="53"/>
        <v>#N/A</v>
      </c>
      <c r="P354" s="9" t="e">
        <f t="shared" si="54"/>
        <v>#N/A</v>
      </c>
    </row>
    <row r="355" spans="1:16" x14ac:dyDescent="0.2">
      <c r="A355" t="str">
        <f t="shared" si="49"/>
        <v>3 2008</v>
      </c>
      <c r="B355">
        <v>2008</v>
      </c>
      <c r="C355">
        <v>3</v>
      </c>
      <c r="D355" t="s">
        <v>11</v>
      </c>
      <c r="E355" t="s">
        <v>12</v>
      </c>
      <c r="F355">
        <v>15.18</v>
      </c>
      <c r="I355">
        <f t="shared" si="47"/>
        <v>2016</v>
      </c>
      <c r="J355">
        <f t="shared" si="48"/>
        <v>8</v>
      </c>
      <c r="K355" t="str">
        <f t="shared" si="50"/>
        <v>8 2016</v>
      </c>
      <c r="L355" s="14">
        <f t="shared" si="55"/>
        <v>5.37</v>
      </c>
      <c r="M355" s="16">
        <f t="shared" si="51"/>
        <v>6.8183333333333325</v>
      </c>
      <c r="N355" s="15">
        <f t="shared" si="52"/>
        <v>20</v>
      </c>
      <c r="O355" s="9" t="e">
        <f t="shared" si="53"/>
        <v>#N/A</v>
      </c>
      <c r="P355" s="9" t="e">
        <f t="shared" si="54"/>
        <v>#N/A</v>
      </c>
    </row>
    <row r="356" spans="1:16" x14ac:dyDescent="0.2">
      <c r="A356" t="str">
        <f t="shared" si="49"/>
        <v>4 2008</v>
      </c>
      <c r="B356">
        <v>2008</v>
      </c>
      <c r="C356">
        <v>4</v>
      </c>
      <c r="D356" t="s">
        <v>11</v>
      </c>
      <c r="E356" t="s">
        <v>12</v>
      </c>
      <c r="F356">
        <v>14.35</v>
      </c>
      <c r="I356">
        <f t="shared" si="47"/>
        <v>2017</v>
      </c>
      <c r="J356">
        <f t="shared" si="48"/>
        <v>8</v>
      </c>
      <c r="K356" t="str">
        <f t="shared" si="50"/>
        <v>8 2017</v>
      </c>
      <c r="L356" s="14">
        <f t="shared" si="55"/>
        <v>5.48</v>
      </c>
      <c r="M356" s="16">
        <f t="shared" si="51"/>
        <v>6.8183333333333325</v>
      </c>
      <c r="N356" s="15">
        <f t="shared" si="52"/>
        <v>20</v>
      </c>
      <c r="O356" s="9" t="e">
        <f t="shared" si="53"/>
        <v>#N/A</v>
      </c>
      <c r="P356" s="9" t="e">
        <f t="shared" si="54"/>
        <v>#N/A</v>
      </c>
    </row>
    <row r="357" spans="1:16" x14ac:dyDescent="0.2">
      <c r="A357" t="str">
        <f t="shared" si="49"/>
        <v>5 2008</v>
      </c>
      <c r="B357">
        <v>2008</v>
      </c>
      <c r="C357">
        <v>5</v>
      </c>
      <c r="D357" t="s">
        <v>11</v>
      </c>
      <c r="E357" t="s">
        <v>12</v>
      </c>
      <c r="F357">
        <v>12.97</v>
      </c>
      <c r="I357">
        <f t="shared" si="47"/>
        <v>2018</v>
      </c>
      <c r="J357">
        <f t="shared" si="48"/>
        <v>8</v>
      </c>
      <c r="K357" t="str">
        <f t="shared" si="50"/>
        <v>8 2018</v>
      </c>
      <c r="L357" s="14">
        <f t="shared" si="55"/>
        <v>5.61</v>
      </c>
      <c r="M357" s="16">
        <f t="shared" si="51"/>
        <v>6.8183333333333325</v>
      </c>
      <c r="N357" s="15">
        <f t="shared" si="52"/>
        <v>20</v>
      </c>
      <c r="O357" s="9" t="e">
        <f t="shared" si="53"/>
        <v>#N/A</v>
      </c>
      <c r="P357" s="9" t="e">
        <f t="shared" si="54"/>
        <v>#N/A</v>
      </c>
    </row>
    <row r="358" spans="1:16" x14ac:dyDescent="0.2">
      <c r="A358" t="str">
        <f t="shared" si="49"/>
        <v>6 2008</v>
      </c>
      <c r="B358">
        <v>2008</v>
      </c>
      <c r="C358">
        <v>6</v>
      </c>
      <c r="D358" t="s">
        <v>11</v>
      </c>
      <c r="E358" t="s">
        <v>12</v>
      </c>
      <c r="F358">
        <v>11.21</v>
      </c>
      <c r="I358">
        <f t="shared" si="47"/>
        <v>2019</v>
      </c>
      <c r="J358">
        <f t="shared" si="48"/>
        <v>8</v>
      </c>
      <c r="K358" t="str">
        <f t="shared" si="50"/>
        <v>8 2019</v>
      </c>
      <c r="L358" s="14">
        <f t="shared" si="55"/>
        <v>5.03</v>
      </c>
      <c r="M358" s="16">
        <f t="shared" si="51"/>
        <v>6.8183333333333325</v>
      </c>
      <c r="N358" s="15">
        <f t="shared" si="52"/>
        <v>20</v>
      </c>
      <c r="O358" s="9" t="e">
        <f t="shared" si="53"/>
        <v>#N/A</v>
      </c>
      <c r="P358" s="9" t="e">
        <f t="shared" si="54"/>
        <v>#N/A</v>
      </c>
    </row>
    <row r="359" spans="1:16" x14ac:dyDescent="0.2">
      <c r="A359" t="str">
        <f t="shared" si="49"/>
        <v>7 2008</v>
      </c>
      <c r="B359">
        <v>2008</v>
      </c>
      <c r="C359">
        <v>7</v>
      </c>
      <c r="D359" t="s">
        <v>11</v>
      </c>
      <c r="E359" t="s">
        <v>12</v>
      </c>
      <c r="F359">
        <v>8.68</v>
      </c>
      <c r="I359">
        <f t="shared" si="47"/>
        <v>2020</v>
      </c>
      <c r="J359">
        <f t="shared" si="48"/>
        <v>8</v>
      </c>
      <c r="K359" t="str">
        <f t="shared" si="50"/>
        <v>8 2020</v>
      </c>
      <c r="L359" s="14">
        <f t="shared" si="55"/>
        <v>5.08</v>
      </c>
      <c r="M359" s="16">
        <f t="shared" si="51"/>
        <v>6.8183333333333325</v>
      </c>
      <c r="N359" s="15">
        <f t="shared" si="52"/>
        <v>20</v>
      </c>
      <c r="O359" s="9" t="e">
        <f t="shared" si="53"/>
        <v>#N/A</v>
      </c>
      <c r="P359" s="9" t="e">
        <f t="shared" si="54"/>
        <v>#N/A</v>
      </c>
    </row>
    <row r="360" spans="1:16" x14ac:dyDescent="0.2">
      <c r="A360" t="str">
        <f t="shared" si="49"/>
        <v>8 2008</v>
      </c>
      <c r="B360">
        <v>2008</v>
      </c>
      <c r="C360">
        <v>8</v>
      </c>
      <c r="D360" t="s">
        <v>11</v>
      </c>
      <c r="E360" t="s">
        <v>12</v>
      </c>
      <c r="F360">
        <v>5.91</v>
      </c>
      <c r="I360">
        <f t="shared" si="47"/>
        <v>2021</v>
      </c>
      <c r="J360">
        <f t="shared" si="48"/>
        <v>8</v>
      </c>
      <c r="K360" t="str">
        <f t="shared" si="50"/>
        <v>8 2021</v>
      </c>
      <c r="L360" s="14" t="e">
        <f t="shared" si="55"/>
        <v>#N/A</v>
      </c>
      <c r="M360" s="16" t="e">
        <f t="shared" si="51"/>
        <v>#N/A</v>
      </c>
      <c r="N360" s="15">
        <f t="shared" si="52"/>
        <v>0</v>
      </c>
      <c r="O360" s="9" t="e">
        <f t="shared" si="53"/>
        <v>#N/A</v>
      </c>
      <c r="P360" s="9" t="e">
        <f t="shared" si="54"/>
        <v>#N/A</v>
      </c>
    </row>
    <row r="361" spans="1:16" x14ac:dyDescent="0.2">
      <c r="A361" t="str">
        <f t="shared" si="49"/>
        <v>9 2008</v>
      </c>
      <c r="B361">
        <v>2008</v>
      </c>
      <c r="C361">
        <v>9</v>
      </c>
      <c r="D361" t="s">
        <v>11</v>
      </c>
      <c r="E361" t="s">
        <v>12</v>
      </c>
      <c r="F361">
        <v>4.6900000000000004</v>
      </c>
      <c r="I361">
        <f t="shared" si="47"/>
        <v>2022</v>
      </c>
      <c r="J361">
        <f t="shared" si="48"/>
        <v>8</v>
      </c>
      <c r="K361" t="str">
        <f t="shared" si="50"/>
        <v>8 2022</v>
      </c>
      <c r="L361" s="14" t="e">
        <f t="shared" si="55"/>
        <v>#N/A</v>
      </c>
      <c r="M361" s="16" t="e">
        <f t="shared" si="51"/>
        <v>#N/A</v>
      </c>
      <c r="N361" s="15">
        <f t="shared" si="52"/>
        <v>0</v>
      </c>
      <c r="O361" s="9" t="e">
        <f t="shared" si="53"/>
        <v>#N/A</v>
      </c>
      <c r="P361" s="9" t="e">
        <f t="shared" si="54"/>
        <v>#N/A</v>
      </c>
    </row>
    <row r="362" spans="1:16" x14ac:dyDescent="0.2">
      <c r="A362" t="str">
        <f t="shared" si="49"/>
        <v>10 2008</v>
      </c>
      <c r="B362">
        <v>2008</v>
      </c>
      <c r="C362">
        <v>10</v>
      </c>
      <c r="D362" t="s">
        <v>11</v>
      </c>
      <c r="E362" t="s">
        <v>12</v>
      </c>
      <c r="F362">
        <v>7.35</v>
      </c>
      <c r="I362">
        <f t="shared" si="47"/>
        <v>2023</v>
      </c>
      <c r="J362">
        <f t="shared" si="48"/>
        <v>8</v>
      </c>
      <c r="K362" t="str">
        <f t="shared" si="50"/>
        <v>8 2023</v>
      </c>
      <c r="L362" s="14" t="e">
        <f t="shared" si="55"/>
        <v>#N/A</v>
      </c>
      <c r="M362" s="16" t="e">
        <f t="shared" si="51"/>
        <v>#N/A</v>
      </c>
      <c r="N362" s="15">
        <f t="shared" si="52"/>
        <v>0</v>
      </c>
      <c r="O362" s="9" t="e">
        <f t="shared" si="53"/>
        <v>#N/A</v>
      </c>
      <c r="P362" s="9" t="e">
        <f t="shared" si="54"/>
        <v>#N/A</v>
      </c>
    </row>
    <row r="363" spans="1:16" x14ac:dyDescent="0.2">
      <c r="A363" t="str">
        <f t="shared" si="49"/>
        <v>11 2008</v>
      </c>
      <c r="B363">
        <v>2008</v>
      </c>
      <c r="C363">
        <v>11</v>
      </c>
      <c r="D363" t="s">
        <v>11</v>
      </c>
      <c r="E363" t="s">
        <v>12</v>
      </c>
      <c r="F363">
        <v>10.34</v>
      </c>
      <c r="I363" s="12">
        <f t="shared" si="47"/>
        <v>1979</v>
      </c>
      <c r="J363" s="12">
        <f t="shared" si="48"/>
        <v>9</v>
      </c>
      <c r="K363" s="12" t="str">
        <f t="shared" si="50"/>
        <v>9 1979</v>
      </c>
      <c r="L363" s="17">
        <f t="shared" si="55"/>
        <v>7.05</v>
      </c>
      <c r="M363" s="18">
        <f t="shared" si="51"/>
        <v>6.0171428571428578</v>
      </c>
      <c r="N363" s="19">
        <f t="shared" si="52"/>
        <v>20</v>
      </c>
      <c r="O363" s="13" t="e">
        <f t="shared" si="53"/>
        <v>#N/A</v>
      </c>
      <c r="P363" s="13" t="e">
        <f t="shared" si="54"/>
        <v>#N/A</v>
      </c>
    </row>
    <row r="364" spans="1:16" x14ac:dyDescent="0.2">
      <c r="A364" t="str">
        <f t="shared" si="49"/>
        <v>12 2008</v>
      </c>
      <c r="B364">
        <v>2008</v>
      </c>
      <c r="C364">
        <v>12</v>
      </c>
      <c r="D364" t="s">
        <v>11</v>
      </c>
      <c r="E364" t="s">
        <v>12</v>
      </c>
      <c r="F364">
        <v>12.36</v>
      </c>
      <c r="I364" s="12">
        <f t="shared" si="47"/>
        <v>1980</v>
      </c>
      <c r="J364" s="12">
        <f t="shared" si="48"/>
        <v>9</v>
      </c>
      <c r="K364" s="12" t="str">
        <f t="shared" si="50"/>
        <v>9 1980</v>
      </c>
      <c r="L364" s="17">
        <f t="shared" si="55"/>
        <v>7.67</v>
      </c>
      <c r="M364" s="18">
        <f t="shared" si="51"/>
        <v>6.0171428571428578</v>
      </c>
      <c r="N364" s="19">
        <f t="shared" si="52"/>
        <v>20</v>
      </c>
      <c r="O364" s="13" t="e">
        <f t="shared" si="53"/>
        <v>#N/A</v>
      </c>
      <c r="P364" s="13" t="e">
        <f t="shared" si="54"/>
        <v>#N/A</v>
      </c>
    </row>
    <row r="365" spans="1:16" x14ac:dyDescent="0.2">
      <c r="A365" t="str">
        <f t="shared" si="49"/>
        <v>1 2009</v>
      </c>
      <c r="B365">
        <v>2009</v>
      </c>
      <c r="C365">
        <v>1</v>
      </c>
      <c r="D365" t="s">
        <v>11</v>
      </c>
      <c r="E365" t="s">
        <v>12</v>
      </c>
      <c r="F365">
        <v>13.91</v>
      </c>
      <c r="I365" s="12">
        <f t="shared" si="47"/>
        <v>1981</v>
      </c>
      <c r="J365" s="12">
        <f t="shared" si="48"/>
        <v>9</v>
      </c>
      <c r="K365" s="12" t="str">
        <f t="shared" si="50"/>
        <v>9 1981</v>
      </c>
      <c r="L365" s="17">
        <f t="shared" si="55"/>
        <v>7.14</v>
      </c>
      <c r="M365" s="18">
        <f t="shared" si="51"/>
        <v>6.0171428571428578</v>
      </c>
      <c r="N365" s="19">
        <f t="shared" si="52"/>
        <v>20</v>
      </c>
      <c r="O365" s="13" t="e">
        <f t="shared" si="53"/>
        <v>#N/A</v>
      </c>
      <c r="P365" s="13" t="e">
        <f t="shared" si="54"/>
        <v>#N/A</v>
      </c>
    </row>
    <row r="366" spans="1:16" x14ac:dyDescent="0.2">
      <c r="A366" t="str">
        <f t="shared" si="49"/>
        <v>2 2009</v>
      </c>
      <c r="B366">
        <v>2009</v>
      </c>
      <c r="C366">
        <v>2</v>
      </c>
      <c r="D366" t="s">
        <v>11</v>
      </c>
      <c r="E366" t="s">
        <v>12</v>
      </c>
      <c r="F366">
        <v>14.81</v>
      </c>
      <c r="I366" s="12">
        <f t="shared" si="47"/>
        <v>1982</v>
      </c>
      <c r="J366" s="12">
        <f t="shared" si="48"/>
        <v>9</v>
      </c>
      <c r="K366" s="12" t="str">
        <f t="shared" si="50"/>
        <v>9 1982</v>
      </c>
      <c r="L366" s="17">
        <f t="shared" si="55"/>
        <v>7.3</v>
      </c>
      <c r="M366" s="18">
        <f t="shared" si="51"/>
        <v>6.0171428571428578</v>
      </c>
      <c r="N366" s="19">
        <f t="shared" si="52"/>
        <v>20</v>
      </c>
      <c r="O366" s="13" t="e">
        <f t="shared" si="53"/>
        <v>#N/A</v>
      </c>
      <c r="P366" s="13" t="e">
        <f t="shared" si="54"/>
        <v>#N/A</v>
      </c>
    </row>
    <row r="367" spans="1:16" x14ac:dyDescent="0.2">
      <c r="A367" t="str">
        <f t="shared" si="49"/>
        <v>3 2009</v>
      </c>
      <c r="B367">
        <v>2009</v>
      </c>
      <c r="C367">
        <v>3</v>
      </c>
      <c r="D367" t="s">
        <v>11</v>
      </c>
      <c r="E367" t="s">
        <v>12</v>
      </c>
      <c r="F367">
        <v>14.98</v>
      </c>
      <c r="I367" s="12">
        <f t="shared" si="47"/>
        <v>1983</v>
      </c>
      <c r="J367" s="12">
        <f t="shared" si="48"/>
        <v>9</v>
      </c>
      <c r="K367" s="12" t="str">
        <f t="shared" si="50"/>
        <v>9 1983</v>
      </c>
      <c r="L367" s="17">
        <f t="shared" si="55"/>
        <v>7.39</v>
      </c>
      <c r="M367" s="18">
        <f t="shared" si="51"/>
        <v>6.0171428571428578</v>
      </c>
      <c r="N367" s="19">
        <f t="shared" si="52"/>
        <v>20</v>
      </c>
      <c r="O367" s="13" t="e">
        <f t="shared" si="53"/>
        <v>#N/A</v>
      </c>
      <c r="P367" s="13" t="e">
        <f t="shared" si="54"/>
        <v>#N/A</v>
      </c>
    </row>
    <row r="368" spans="1:16" x14ac:dyDescent="0.2">
      <c r="A368" t="str">
        <f t="shared" si="49"/>
        <v>4 2009</v>
      </c>
      <c r="B368">
        <v>2009</v>
      </c>
      <c r="C368">
        <v>4</v>
      </c>
      <c r="D368" t="s">
        <v>11</v>
      </c>
      <c r="E368" t="s">
        <v>12</v>
      </c>
      <c r="F368">
        <v>14.5</v>
      </c>
      <c r="I368" s="12">
        <f t="shared" si="47"/>
        <v>1984</v>
      </c>
      <c r="J368" s="12">
        <f t="shared" si="48"/>
        <v>9</v>
      </c>
      <c r="K368" s="12" t="str">
        <f t="shared" si="50"/>
        <v>9 1984</v>
      </c>
      <c r="L368" s="17">
        <f t="shared" si="55"/>
        <v>6.81</v>
      </c>
      <c r="M368" s="18">
        <f t="shared" si="51"/>
        <v>6.0171428571428578</v>
      </c>
      <c r="N368" s="19">
        <f t="shared" si="52"/>
        <v>20</v>
      </c>
      <c r="O368" s="13" t="e">
        <f t="shared" si="53"/>
        <v>#N/A</v>
      </c>
      <c r="P368" s="13" t="e">
        <f t="shared" si="54"/>
        <v>#N/A</v>
      </c>
    </row>
    <row r="369" spans="1:16" x14ac:dyDescent="0.2">
      <c r="A369" t="str">
        <f t="shared" si="49"/>
        <v>5 2009</v>
      </c>
      <c r="B369">
        <v>2009</v>
      </c>
      <c r="C369">
        <v>5</v>
      </c>
      <c r="D369" t="s">
        <v>11</v>
      </c>
      <c r="E369" t="s">
        <v>12</v>
      </c>
      <c r="F369">
        <v>13.19</v>
      </c>
      <c r="I369" s="12">
        <f t="shared" ref="I369:I432" si="56">I324</f>
        <v>1985</v>
      </c>
      <c r="J369" s="12">
        <f t="shared" ref="J369:J432" si="57">J324+1</f>
        <v>9</v>
      </c>
      <c r="K369" s="12" t="str">
        <f t="shared" si="50"/>
        <v>9 1985</v>
      </c>
      <c r="L369" s="17">
        <f t="shared" si="55"/>
        <v>6.7</v>
      </c>
      <c r="M369" s="18">
        <f t="shared" si="51"/>
        <v>6.0171428571428578</v>
      </c>
      <c r="N369" s="19">
        <f t="shared" si="52"/>
        <v>20</v>
      </c>
      <c r="O369" s="13" t="e">
        <f t="shared" si="53"/>
        <v>#N/A</v>
      </c>
      <c r="P369" s="13" t="e">
        <f t="shared" si="54"/>
        <v>#N/A</v>
      </c>
    </row>
    <row r="370" spans="1:16" x14ac:dyDescent="0.2">
      <c r="A370" t="str">
        <f t="shared" si="49"/>
        <v>6 2009</v>
      </c>
      <c r="B370">
        <v>2009</v>
      </c>
      <c r="C370">
        <v>6</v>
      </c>
      <c r="D370" t="s">
        <v>11</v>
      </c>
      <c r="E370" t="s">
        <v>12</v>
      </c>
      <c r="F370">
        <v>11.32</v>
      </c>
      <c r="I370" s="12">
        <f t="shared" si="56"/>
        <v>1986</v>
      </c>
      <c r="J370" s="12">
        <f t="shared" si="57"/>
        <v>9</v>
      </c>
      <c r="K370" s="12" t="str">
        <f t="shared" si="50"/>
        <v>9 1986</v>
      </c>
      <c r="L370" s="17">
        <f t="shared" si="55"/>
        <v>7.41</v>
      </c>
      <c r="M370" s="18">
        <f t="shared" si="51"/>
        <v>6.0171428571428578</v>
      </c>
      <c r="N370" s="19">
        <f t="shared" si="52"/>
        <v>20</v>
      </c>
      <c r="O370" s="13" t="e">
        <f t="shared" si="53"/>
        <v>#N/A</v>
      </c>
      <c r="P370" s="13" t="e">
        <f t="shared" si="54"/>
        <v>#N/A</v>
      </c>
    </row>
    <row r="371" spans="1:16" x14ac:dyDescent="0.2">
      <c r="A371" t="str">
        <f t="shared" si="49"/>
        <v>7 2009</v>
      </c>
      <c r="B371">
        <v>2009</v>
      </c>
      <c r="C371">
        <v>7</v>
      </c>
      <c r="D371" t="s">
        <v>11</v>
      </c>
      <c r="E371" t="s">
        <v>12</v>
      </c>
      <c r="F371">
        <v>8.4700000000000006</v>
      </c>
      <c r="I371" s="12">
        <f t="shared" si="56"/>
        <v>1987</v>
      </c>
      <c r="J371" s="12">
        <f t="shared" si="57"/>
        <v>9</v>
      </c>
      <c r="K371" s="12" t="str">
        <f t="shared" si="50"/>
        <v>9 1987</v>
      </c>
      <c r="L371" s="17">
        <f t="shared" si="55"/>
        <v>7.28</v>
      </c>
      <c r="M371" s="18">
        <f t="shared" si="51"/>
        <v>6.0171428571428578</v>
      </c>
      <c r="N371" s="19">
        <f t="shared" si="52"/>
        <v>20</v>
      </c>
      <c r="O371" s="13" t="e">
        <f t="shared" si="53"/>
        <v>#N/A</v>
      </c>
      <c r="P371" s="13" t="e">
        <f t="shared" si="54"/>
        <v>#N/A</v>
      </c>
    </row>
    <row r="372" spans="1:16" x14ac:dyDescent="0.2">
      <c r="A372" t="str">
        <f t="shared" si="49"/>
        <v>8 2009</v>
      </c>
      <c r="B372">
        <v>2009</v>
      </c>
      <c r="C372">
        <v>8</v>
      </c>
      <c r="D372" t="s">
        <v>11</v>
      </c>
      <c r="E372" t="s">
        <v>12</v>
      </c>
      <c r="F372">
        <v>6.14</v>
      </c>
      <c r="I372" s="12">
        <f t="shared" si="56"/>
        <v>1988</v>
      </c>
      <c r="J372" s="12">
        <f t="shared" si="57"/>
        <v>9</v>
      </c>
      <c r="K372" s="12" t="str">
        <f t="shared" si="50"/>
        <v>9 1988</v>
      </c>
      <c r="L372" s="17">
        <f t="shared" si="55"/>
        <v>7.37</v>
      </c>
      <c r="M372" s="18">
        <f t="shared" si="51"/>
        <v>6.0171428571428578</v>
      </c>
      <c r="N372" s="19">
        <f t="shared" si="52"/>
        <v>20</v>
      </c>
      <c r="O372" s="13" t="e">
        <f t="shared" si="53"/>
        <v>#N/A</v>
      </c>
      <c r="P372" s="13" t="e">
        <f t="shared" si="54"/>
        <v>#N/A</v>
      </c>
    </row>
    <row r="373" spans="1:16" x14ac:dyDescent="0.2">
      <c r="A373" t="str">
        <f t="shared" si="49"/>
        <v>9 2009</v>
      </c>
      <c r="B373">
        <v>2009</v>
      </c>
      <c r="C373">
        <v>9</v>
      </c>
      <c r="D373" t="s">
        <v>11</v>
      </c>
      <c r="E373" t="s">
        <v>12</v>
      </c>
      <c r="F373">
        <v>5.26</v>
      </c>
      <c r="I373" s="12">
        <f t="shared" si="56"/>
        <v>1989</v>
      </c>
      <c r="J373" s="12">
        <f t="shared" si="57"/>
        <v>9</v>
      </c>
      <c r="K373" s="12" t="str">
        <f t="shared" si="50"/>
        <v>9 1989</v>
      </c>
      <c r="L373" s="17">
        <f t="shared" si="55"/>
        <v>7.01</v>
      </c>
      <c r="M373" s="18">
        <f t="shared" si="51"/>
        <v>6.0171428571428578</v>
      </c>
      <c r="N373" s="19">
        <f t="shared" si="52"/>
        <v>20</v>
      </c>
      <c r="O373" s="13" t="e">
        <f t="shared" si="53"/>
        <v>#N/A</v>
      </c>
      <c r="P373" s="13" t="e">
        <f t="shared" si="54"/>
        <v>#N/A</v>
      </c>
    </row>
    <row r="374" spans="1:16" x14ac:dyDescent="0.2">
      <c r="A374" t="str">
        <f t="shared" si="49"/>
        <v>10 2009</v>
      </c>
      <c r="B374">
        <v>2009</v>
      </c>
      <c r="C374">
        <v>10</v>
      </c>
      <c r="D374" t="s">
        <v>11</v>
      </c>
      <c r="E374" t="s">
        <v>12</v>
      </c>
      <c r="F374">
        <v>6.92</v>
      </c>
      <c r="I374" s="12">
        <f t="shared" si="56"/>
        <v>1990</v>
      </c>
      <c r="J374" s="12">
        <f t="shared" si="57"/>
        <v>9</v>
      </c>
      <c r="K374" s="12" t="str">
        <f t="shared" si="50"/>
        <v>9 1990</v>
      </c>
      <c r="L374" s="17">
        <f t="shared" si="55"/>
        <v>6.14</v>
      </c>
      <c r="M374" s="18">
        <f t="shared" si="51"/>
        <v>6.0171428571428578</v>
      </c>
      <c r="N374" s="19">
        <f t="shared" si="52"/>
        <v>20</v>
      </c>
      <c r="O374" s="13" t="e">
        <f t="shared" si="53"/>
        <v>#N/A</v>
      </c>
      <c r="P374" s="13" t="e">
        <f t="shared" si="54"/>
        <v>#N/A</v>
      </c>
    </row>
    <row r="375" spans="1:16" x14ac:dyDescent="0.2">
      <c r="A375" t="str">
        <f t="shared" si="49"/>
        <v>11 2009</v>
      </c>
      <c r="B375">
        <v>2009</v>
      </c>
      <c r="C375">
        <v>11</v>
      </c>
      <c r="D375" t="s">
        <v>11</v>
      </c>
      <c r="E375" t="s">
        <v>12</v>
      </c>
      <c r="F375">
        <v>9.77</v>
      </c>
      <c r="I375" s="12">
        <f t="shared" si="56"/>
        <v>1991</v>
      </c>
      <c r="J375" s="12">
        <f t="shared" si="57"/>
        <v>9</v>
      </c>
      <c r="K375" s="12" t="str">
        <f t="shared" si="50"/>
        <v>9 1991</v>
      </c>
      <c r="L375" s="17">
        <f t="shared" si="55"/>
        <v>6.47</v>
      </c>
      <c r="M375" s="18">
        <f t="shared" si="51"/>
        <v>6.0171428571428578</v>
      </c>
      <c r="N375" s="19">
        <f t="shared" si="52"/>
        <v>20</v>
      </c>
      <c r="O375" s="13" t="e">
        <f t="shared" si="53"/>
        <v>#N/A</v>
      </c>
      <c r="P375" s="13" t="e">
        <f t="shared" si="54"/>
        <v>#N/A</v>
      </c>
    </row>
    <row r="376" spans="1:16" x14ac:dyDescent="0.2">
      <c r="A376" t="str">
        <f t="shared" si="49"/>
        <v>12 2009</v>
      </c>
      <c r="B376">
        <v>2009</v>
      </c>
      <c r="C376">
        <v>12</v>
      </c>
      <c r="D376" t="s">
        <v>11</v>
      </c>
      <c r="E376" t="s">
        <v>12</v>
      </c>
      <c r="F376">
        <v>12.2</v>
      </c>
      <c r="I376" s="12">
        <f t="shared" si="56"/>
        <v>1992</v>
      </c>
      <c r="J376" s="12">
        <f t="shared" si="57"/>
        <v>9</v>
      </c>
      <c r="K376" s="12" t="str">
        <f t="shared" si="50"/>
        <v>9 1992</v>
      </c>
      <c r="L376" s="17">
        <f t="shared" si="55"/>
        <v>7.47</v>
      </c>
      <c r="M376" s="18">
        <f t="shared" si="51"/>
        <v>6.0171428571428578</v>
      </c>
      <c r="N376" s="19">
        <f t="shared" si="52"/>
        <v>20</v>
      </c>
      <c r="O376" s="13" t="e">
        <f t="shared" si="53"/>
        <v>#N/A</v>
      </c>
      <c r="P376" s="13" t="e">
        <f t="shared" si="54"/>
        <v>#N/A</v>
      </c>
    </row>
    <row r="377" spans="1:16" x14ac:dyDescent="0.2">
      <c r="A377" t="str">
        <f t="shared" si="49"/>
        <v>1 2010</v>
      </c>
      <c r="B377">
        <v>2010</v>
      </c>
      <c r="C377">
        <v>1</v>
      </c>
      <c r="D377" t="s">
        <v>11</v>
      </c>
      <c r="E377" t="s">
        <v>12</v>
      </c>
      <c r="F377">
        <v>13.74</v>
      </c>
      <c r="I377" s="12">
        <f t="shared" si="56"/>
        <v>1993</v>
      </c>
      <c r="J377" s="12">
        <f t="shared" si="57"/>
        <v>9</v>
      </c>
      <c r="K377" s="12" t="str">
        <f t="shared" si="50"/>
        <v>9 1993</v>
      </c>
      <c r="L377" s="17">
        <f t="shared" si="55"/>
        <v>6.4</v>
      </c>
      <c r="M377" s="18">
        <f t="shared" si="51"/>
        <v>6.0171428571428578</v>
      </c>
      <c r="N377" s="19">
        <f t="shared" si="52"/>
        <v>20</v>
      </c>
      <c r="O377" s="13" t="e">
        <f t="shared" si="53"/>
        <v>#N/A</v>
      </c>
      <c r="P377" s="13" t="e">
        <f t="shared" si="54"/>
        <v>#N/A</v>
      </c>
    </row>
    <row r="378" spans="1:16" x14ac:dyDescent="0.2">
      <c r="A378" t="str">
        <f t="shared" si="49"/>
        <v>2 2010</v>
      </c>
      <c r="B378">
        <v>2010</v>
      </c>
      <c r="C378">
        <v>2</v>
      </c>
      <c r="D378" t="s">
        <v>11</v>
      </c>
      <c r="E378" t="s">
        <v>12</v>
      </c>
      <c r="F378">
        <v>14.58</v>
      </c>
      <c r="I378" s="12">
        <f t="shared" si="56"/>
        <v>1994</v>
      </c>
      <c r="J378" s="12">
        <f t="shared" si="57"/>
        <v>9</v>
      </c>
      <c r="K378" s="12" t="str">
        <f t="shared" si="50"/>
        <v>9 1994</v>
      </c>
      <c r="L378" s="17">
        <f t="shared" si="55"/>
        <v>7.14</v>
      </c>
      <c r="M378" s="18">
        <f t="shared" si="51"/>
        <v>6.0171428571428578</v>
      </c>
      <c r="N378" s="19">
        <f t="shared" si="52"/>
        <v>20</v>
      </c>
      <c r="O378" s="13" t="e">
        <f t="shared" si="53"/>
        <v>#N/A</v>
      </c>
      <c r="P378" s="13" t="e">
        <f t="shared" si="54"/>
        <v>#N/A</v>
      </c>
    </row>
    <row r="379" spans="1:16" x14ac:dyDescent="0.2">
      <c r="A379" t="str">
        <f t="shared" si="49"/>
        <v>3 2010</v>
      </c>
      <c r="B379">
        <v>2010</v>
      </c>
      <c r="C379">
        <v>3</v>
      </c>
      <c r="D379" t="s">
        <v>11</v>
      </c>
      <c r="E379" t="s">
        <v>12</v>
      </c>
      <c r="F379">
        <v>15.14</v>
      </c>
      <c r="I379" s="12">
        <f t="shared" si="56"/>
        <v>1995</v>
      </c>
      <c r="J379" s="12">
        <f t="shared" si="57"/>
        <v>9</v>
      </c>
      <c r="K379" s="12" t="str">
        <f t="shared" si="50"/>
        <v>9 1995</v>
      </c>
      <c r="L379" s="17">
        <f t="shared" si="55"/>
        <v>6.08</v>
      </c>
      <c r="M379" s="18">
        <f t="shared" si="51"/>
        <v>6.0171428571428578</v>
      </c>
      <c r="N379" s="19">
        <f t="shared" si="52"/>
        <v>20</v>
      </c>
      <c r="O379" s="13" t="e">
        <f t="shared" si="53"/>
        <v>#N/A</v>
      </c>
      <c r="P379" s="13" t="e">
        <f t="shared" si="54"/>
        <v>#N/A</v>
      </c>
    </row>
    <row r="380" spans="1:16" x14ac:dyDescent="0.2">
      <c r="A380" t="str">
        <f t="shared" si="49"/>
        <v>4 2010</v>
      </c>
      <c r="B380">
        <v>2010</v>
      </c>
      <c r="C380">
        <v>4</v>
      </c>
      <c r="D380" t="s">
        <v>11</v>
      </c>
      <c r="E380" t="s">
        <v>12</v>
      </c>
      <c r="F380">
        <v>14.66</v>
      </c>
      <c r="I380" s="12">
        <f t="shared" si="56"/>
        <v>1996</v>
      </c>
      <c r="J380" s="12">
        <f t="shared" si="57"/>
        <v>9</v>
      </c>
      <c r="K380" s="12" t="str">
        <f t="shared" si="50"/>
        <v>9 1996</v>
      </c>
      <c r="L380" s="17">
        <f t="shared" si="55"/>
        <v>7.58</v>
      </c>
      <c r="M380" s="18">
        <f t="shared" si="51"/>
        <v>6.0171428571428578</v>
      </c>
      <c r="N380" s="19">
        <f t="shared" si="52"/>
        <v>20</v>
      </c>
      <c r="O380" s="13" t="e">
        <f t="shared" si="53"/>
        <v>#N/A</v>
      </c>
      <c r="P380" s="13" t="e">
        <f t="shared" si="54"/>
        <v>#N/A</v>
      </c>
    </row>
    <row r="381" spans="1:16" x14ac:dyDescent="0.2">
      <c r="A381" t="str">
        <f t="shared" si="49"/>
        <v>5 2010</v>
      </c>
      <c r="B381">
        <v>2010</v>
      </c>
      <c r="C381">
        <v>5</v>
      </c>
      <c r="D381" t="s">
        <v>11</v>
      </c>
      <c r="E381" t="s">
        <v>12</v>
      </c>
      <c r="F381">
        <v>12.87</v>
      </c>
      <c r="I381" s="12">
        <f t="shared" si="56"/>
        <v>1997</v>
      </c>
      <c r="J381" s="12">
        <f t="shared" si="57"/>
        <v>9</v>
      </c>
      <c r="K381" s="12" t="str">
        <f t="shared" si="50"/>
        <v>9 1997</v>
      </c>
      <c r="L381" s="17">
        <f t="shared" si="55"/>
        <v>6.69</v>
      </c>
      <c r="M381" s="18">
        <f t="shared" si="51"/>
        <v>6.0171428571428578</v>
      </c>
      <c r="N381" s="19">
        <f t="shared" si="52"/>
        <v>20</v>
      </c>
      <c r="O381" s="13" t="e">
        <f t="shared" si="53"/>
        <v>#N/A</v>
      </c>
      <c r="P381" s="13" t="e">
        <f t="shared" si="54"/>
        <v>#N/A</v>
      </c>
    </row>
    <row r="382" spans="1:16" x14ac:dyDescent="0.2">
      <c r="A382" t="str">
        <f t="shared" si="49"/>
        <v>6 2010</v>
      </c>
      <c r="B382">
        <v>2010</v>
      </c>
      <c r="C382">
        <v>6</v>
      </c>
      <c r="D382" t="s">
        <v>11</v>
      </c>
      <c r="E382" t="s">
        <v>12</v>
      </c>
      <c r="F382">
        <v>10.59</v>
      </c>
      <c r="I382" s="12">
        <f t="shared" si="56"/>
        <v>1998</v>
      </c>
      <c r="J382" s="12">
        <f t="shared" si="57"/>
        <v>9</v>
      </c>
      <c r="K382" s="12" t="str">
        <f t="shared" si="50"/>
        <v>9 1998</v>
      </c>
      <c r="L382" s="17">
        <f t="shared" si="55"/>
        <v>6.54</v>
      </c>
      <c r="M382" s="18">
        <f t="shared" si="51"/>
        <v>6.0171428571428578</v>
      </c>
      <c r="N382" s="19">
        <f t="shared" si="52"/>
        <v>20</v>
      </c>
      <c r="O382" s="13" t="e">
        <f t="shared" si="53"/>
        <v>#N/A</v>
      </c>
      <c r="P382" s="13" t="e">
        <f t="shared" si="54"/>
        <v>#N/A</v>
      </c>
    </row>
    <row r="383" spans="1:16" x14ac:dyDescent="0.2">
      <c r="A383" t="str">
        <f t="shared" si="49"/>
        <v>7 2010</v>
      </c>
      <c r="B383">
        <v>2010</v>
      </c>
      <c r="C383">
        <v>7</v>
      </c>
      <c r="D383" t="s">
        <v>11</v>
      </c>
      <c r="E383" t="s">
        <v>12</v>
      </c>
      <c r="F383">
        <v>8.07</v>
      </c>
      <c r="I383" s="12">
        <f t="shared" si="56"/>
        <v>1999</v>
      </c>
      <c r="J383" s="12">
        <f t="shared" si="57"/>
        <v>9</v>
      </c>
      <c r="K383" s="12" t="str">
        <f t="shared" si="50"/>
        <v>9 1999</v>
      </c>
      <c r="L383" s="17">
        <f t="shared" si="55"/>
        <v>6.12</v>
      </c>
      <c r="M383" s="18">
        <f t="shared" si="51"/>
        <v>6.0171428571428578</v>
      </c>
      <c r="N383" s="19">
        <f t="shared" si="52"/>
        <v>20</v>
      </c>
      <c r="O383" s="13" t="e">
        <f t="shared" si="53"/>
        <v>#N/A</v>
      </c>
      <c r="P383" s="13" t="e">
        <f t="shared" si="54"/>
        <v>#N/A</v>
      </c>
    </row>
    <row r="384" spans="1:16" x14ac:dyDescent="0.2">
      <c r="A384" t="str">
        <f t="shared" si="49"/>
        <v>8 2010</v>
      </c>
      <c r="B384">
        <v>2010</v>
      </c>
      <c r="C384">
        <v>8</v>
      </c>
      <c r="D384" t="s">
        <v>11</v>
      </c>
      <c r="E384" t="s">
        <v>12</v>
      </c>
      <c r="F384">
        <v>5.87</v>
      </c>
      <c r="I384" s="12">
        <f t="shared" si="56"/>
        <v>2000</v>
      </c>
      <c r="J384" s="12">
        <f t="shared" si="57"/>
        <v>9</v>
      </c>
      <c r="K384" s="12" t="str">
        <f t="shared" si="50"/>
        <v>9 2000</v>
      </c>
      <c r="L384" s="17">
        <f t="shared" si="55"/>
        <v>6.25</v>
      </c>
      <c r="M384" s="18">
        <f t="shared" si="51"/>
        <v>6.0171428571428578</v>
      </c>
      <c r="N384" s="19">
        <f t="shared" si="52"/>
        <v>20</v>
      </c>
      <c r="O384" s="13">
        <f t="shared" si="53"/>
        <v>0</v>
      </c>
      <c r="P384" s="13" t="str">
        <f t="shared" si="54"/>
        <v>Sep</v>
      </c>
    </row>
    <row r="385" spans="1:16" x14ac:dyDescent="0.2">
      <c r="A385" t="str">
        <f t="shared" si="49"/>
        <v>9 2010</v>
      </c>
      <c r="B385">
        <v>2010</v>
      </c>
      <c r="C385">
        <v>9</v>
      </c>
      <c r="D385" t="s">
        <v>11</v>
      </c>
      <c r="E385" t="s">
        <v>12</v>
      </c>
      <c r="F385">
        <v>4.87</v>
      </c>
      <c r="I385" s="12">
        <f t="shared" si="56"/>
        <v>2001</v>
      </c>
      <c r="J385" s="12">
        <f t="shared" si="57"/>
        <v>9</v>
      </c>
      <c r="K385" s="12" t="str">
        <f t="shared" si="50"/>
        <v>9 2001</v>
      </c>
      <c r="L385" s="17">
        <f t="shared" si="55"/>
        <v>6.73</v>
      </c>
      <c r="M385" s="18">
        <f t="shared" si="51"/>
        <v>6.0171428571428578</v>
      </c>
      <c r="N385" s="19">
        <f t="shared" si="52"/>
        <v>20</v>
      </c>
      <c r="O385" s="13" t="e">
        <f t="shared" si="53"/>
        <v>#N/A</v>
      </c>
      <c r="P385" s="13" t="e">
        <f t="shared" si="54"/>
        <v>#N/A</v>
      </c>
    </row>
    <row r="386" spans="1:16" x14ac:dyDescent="0.2">
      <c r="A386" t="str">
        <f t="shared" si="49"/>
        <v>10 2010</v>
      </c>
      <c r="B386">
        <v>2010</v>
      </c>
      <c r="C386">
        <v>10</v>
      </c>
      <c r="D386" t="s">
        <v>11</v>
      </c>
      <c r="E386" t="s">
        <v>12</v>
      </c>
      <c r="F386">
        <v>6.98</v>
      </c>
      <c r="I386" s="12">
        <f t="shared" si="56"/>
        <v>2002</v>
      </c>
      <c r="J386" s="12">
        <f t="shared" si="57"/>
        <v>9</v>
      </c>
      <c r="K386" s="12" t="str">
        <f t="shared" si="50"/>
        <v>9 2002</v>
      </c>
      <c r="L386" s="17">
        <f t="shared" si="55"/>
        <v>5.83</v>
      </c>
      <c r="M386" s="18">
        <f t="shared" si="51"/>
        <v>6.0171428571428578</v>
      </c>
      <c r="N386" s="19">
        <f t="shared" si="52"/>
        <v>20</v>
      </c>
      <c r="O386" s="13" t="e">
        <f t="shared" si="53"/>
        <v>#N/A</v>
      </c>
      <c r="P386" s="13" t="e">
        <f t="shared" si="54"/>
        <v>#N/A</v>
      </c>
    </row>
    <row r="387" spans="1:16" x14ac:dyDescent="0.2">
      <c r="A387" t="str">
        <f t="shared" ref="A387:A450" si="58">C387&amp;" "&amp;B387</f>
        <v>11 2010</v>
      </c>
      <c r="B387">
        <v>2010</v>
      </c>
      <c r="C387">
        <v>11</v>
      </c>
      <c r="D387" t="s">
        <v>11</v>
      </c>
      <c r="E387" t="s">
        <v>12</v>
      </c>
      <c r="F387">
        <v>9.61</v>
      </c>
      <c r="I387" s="12">
        <f t="shared" si="56"/>
        <v>2003</v>
      </c>
      <c r="J387" s="12">
        <f t="shared" si="57"/>
        <v>9</v>
      </c>
      <c r="K387" s="12" t="str">
        <f t="shared" ref="K387:K450" si="59">J387&amp;" "&amp;I387</f>
        <v>9 2003</v>
      </c>
      <c r="L387" s="17">
        <f t="shared" si="55"/>
        <v>6.12</v>
      </c>
      <c r="M387" s="18">
        <f t="shared" ref="M387:M450" si="60">IF(I387&lt;=2020,AVERAGEIF($C$3:$C$506,J387,$F$3:$F$506),NA())</f>
        <v>6.0171428571428578</v>
      </c>
      <c r="N387" s="19">
        <f t="shared" ref="N387:N450" si="61">IF(I387&lt;=2020,20,0)</f>
        <v>20</v>
      </c>
      <c r="O387" s="13" t="e">
        <f t="shared" ref="O387:O450" si="62">IF(I387=2000,0,NA())</f>
        <v>#N/A</v>
      </c>
      <c r="P387" s="13" t="e">
        <f t="shared" ref="P387:P450" si="63">IF(I387=2000,TEXT(J387*29,"mmm"),NA())</f>
        <v>#N/A</v>
      </c>
    </row>
    <row r="388" spans="1:16" x14ac:dyDescent="0.2">
      <c r="A388" t="str">
        <f t="shared" si="58"/>
        <v>12 2010</v>
      </c>
      <c r="B388">
        <v>2010</v>
      </c>
      <c r="C388">
        <v>12</v>
      </c>
      <c r="D388" t="s">
        <v>11</v>
      </c>
      <c r="E388" t="s">
        <v>12</v>
      </c>
      <c r="F388">
        <v>11.83</v>
      </c>
      <c r="I388" s="12">
        <f t="shared" si="56"/>
        <v>2004</v>
      </c>
      <c r="J388" s="12">
        <f t="shared" si="57"/>
        <v>9</v>
      </c>
      <c r="K388" s="12" t="str">
        <f t="shared" si="59"/>
        <v>9 2004</v>
      </c>
      <c r="L388" s="17">
        <f t="shared" ref="L388:L451" si="64">IF(VLOOKUP(K388,$A$3:$F$506,6,0)&lt;&gt;0,VLOOKUP(K388,$A$3:$F$506,6,0),NA())</f>
        <v>5.98</v>
      </c>
      <c r="M388" s="18">
        <f t="shared" si="60"/>
        <v>6.0171428571428578</v>
      </c>
      <c r="N388" s="19">
        <f t="shared" si="61"/>
        <v>20</v>
      </c>
      <c r="O388" s="13" t="e">
        <f t="shared" si="62"/>
        <v>#N/A</v>
      </c>
      <c r="P388" s="13" t="e">
        <f t="shared" si="63"/>
        <v>#N/A</v>
      </c>
    </row>
    <row r="389" spans="1:16" x14ac:dyDescent="0.2">
      <c r="A389" t="str">
        <f t="shared" si="58"/>
        <v>1 2011</v>
      </c>
      <c r="B389">
        <v>2011</v>
      </c>
      <c r="C389">
        <v>1</v>
      </c>
      <c r="D389" t="s">
        <v>11</v>
      </c>
      <c r="E389" t="s">
        <v>12</v>
      </c>
      <c r="F389">
        <v>13.46</v>
      </c>
      <c r="I389" s="12">
        <f t="shared" si="56"/>
        <v>2005</v>
      </c>
      <c r="J389" s="12">
        <f t="shared" si="57"/>
        <v>9</v>
      </c>
      <c r="K389" s="12" t="str">
        <f t="shared" si="59"/>
        <v>9 2005</v>
      </c>
      <c r="L389" s="17">
        <f t="shared" si="64"/>
        <v>5.5</v>
      </c>
      <c r="M389" s="18">
        <f t="shared" si="60"/>
        <v>6.0171428571428578</v>
      </c>
      <c r="N389" s="19">
        <f t="shared" si="61"/>
        <v>20</v>
      </c>
      <c r="O389" s="13" t="e">
        <f t="shared" si="62"/>
        <v>#N/A</v>
      </c>
      <c r="P389" s="13" t="e">
        <f t="shared" si="63"/>
        <v>#N/A</v>
      </c>
    </row>
    <row r="390" spans="1:16" x14ac:dyDescent="0.2">
      <c r="A390" t="str">
        <f t="shared" si="58"/>
        <v>2 2011</v>
      </c>
      <c r="B390">
        <v>2011</v>
      </c>
      <c r="C390">
        <v>2</v>
      </c>
      <c r="D390" t="s">
        <v>11</v>
      </c>
      <c r="E390" t="s">
        <v>12</v>
      </c>
      <c r="F390">
        <v>14.36</v>
      </c>
      <c r="I390" s="12">
        <f t="shared" si="56"/>
        <v>2006</v>
      </c>
      <c r="J390" s="12">
        <f t="shared" si="57"/>
        <v>9</v>
      </c>
      <c r="K390" s="12" t="str">
        <f t="shared" si="59"/>
        <v>9 2006</v>
      </c>
      <c r="L390" s="17">
        <f t="shared" si="64"/>
        <v>5.86</v>
      </c>
      <c r="M390" s="18">
        <f t="shared" si="60"/>
        <v>6.0171428571428578</v>
      </c>
      <c r="N390" s="19">
        <f t="shared" si="61"/>
        <v>20</v>
      </c>
      <c r="O390" s="13" t="e">
        <f t="shared" si="62"/>
        <v>#N/A</v>
      </c>
      <c r="P390" s="13" t="e">
        <f t="shared" si="63"/>
        <v>#N/A</v>
      </c>
    </row>
    <row r="391" spans="1:16" x14ac:dyDescent="0.2">
      <c r="A391" t="str">
        <f t="shared" si="58"/>
        <v>3 2011</v>
      </c>
      <c r="B391">
        <v>2011</v>
      </c>
      <c r="C391">
        <v>3</v>
      </c>
      <c r="D391" t="s">
        <v>11</v>
      </c>
      <c r="E391" t="s">
        <v>12</v>
      </c>
      <c r="F391">
        <v>14.55</v>
      </c>
      <c r="I391" s="12">
        <f t="shared" si="56"/>
        <v>2007</v>
      </c>
      <c r="J391" s="12">
        <f t="shared" si="57"/>
        <v>9</v>
      </c>
      <c r="K391" s="12" t="str">
        <f t="shared" si="59"/>
        <v>9 2007</v>
      </c>
      <c r="L391" s="17">
        <f t="shared" si="64"/>
        <v>4.2699999999999996</v>
      </c>
      <c r="M391" s="18">
        <f t="shared" si="60"/>
        <v>6.0171428571428578</v>
      </c>
      <c r="N391" s="19">
        <f t="shared" si="61"/>
        <v>20</v>
      </c>
      <c r="O391" s="13" t="e">
        <f t="shared" si="62"/>
        <v>#N/A</v>
      </c>
      <c r="P391" s="13" t="e">
        <f t="shared" si="63"/>
        <v>#N/A</v>
      </c>
    </row>
    <row r="392" spans="1:16" x14ac:dyDescent="0.2">
      <c r="A392" t="str">
        <f t="shared" si="58"/>
        <v>4 2011</v>
      </c>
      <c r="B392">
        <v>2011</v>
      </c>
      <c r="C392">
        <v>4</v>
      </c>
      <c r="D392" t="s">
        <v>11</v>
      </c>
      <c r="E392" t="s">
        <v>12</v>
      </c>
      <c r="F392">
        <v>14.11</v>
      </c>
      <c r="I392" s="12">
        <f t="shared" si="56"/>
        <v>2008</v>
      </c>
      <c r="J392" s="12">
        <f t="shared" si="57"/>
        <v>9</v>
      </c>
      <c r="K392" s="12" t="str">
        <f t="shared" si="59"/>
        <v>9 2008</v>
      </c>
      <c r="L392" s="17">
        <f t="shared" si="64"/>
        <v>4.6900000000000004</v>
      </c>
      <c r="M392" s="18">
        <f t="shared" si="60"/>
        <v>6.0171428571428578</v>
      </c>
      <c r="N392" s="19">
        <f t="shared" si="61"/>
        <v>20</v>
      </c>
      <c r="O392" s="13" t="e">
        <f t="shared" si="62"/>
        <v>#N/A</v>
      </c>
      <c r="P392" s="13" t="e">
        <f t="shared" si="63"/>
        <v>#N/A</v>
      </c>
    </row>
    <row r="393" spans="1:16" x14ac:dyDescent="0.2">
      <c r="A393" t="str">
        <f t="shared" si="58"/>
        <v>5 2011</v>
      </c>
      <c r="B393">
        <v>2011</v>
      </c>
      <c r="C393">
        <v>5</v>
      </c>
      <c r="D393" t="s">
        <v>11</v>
      </c>
      <c r="E393" t="s">
        <v>12</v>
      </c>
      <c r="F393">
        <v>12.68</v>
      </c>
      <c r="I393" s="12">
        <f t="shared" si="56"/>
        <v>2009</v>
      </c>
      <c r="J393" s="12">
        <f t="shared" si="57"/>
        <v>9</v>
      </c>
      <c r="K393" s="12" t="str">
        <f t="shared" si="59"/>
        <v>9 2009</v>
      </c>
      <c r="L393" s="17">
        <f t="shared" si="64"/>
        <v>5.26</v>
      </c>
      <c r="M393" s="18">
        <f t="shared" si="60"/>
        <v>6.0171428571428578</v>
      </c>
      <c r="N393" s="19">
        <f t="shared" si="61"/>
        <v>20</v>
      </c>
      <c r="O393" s="13" t="e">
        <f t="shared" si="62"/>
        <v>#N/A</v>
      </c>
      <c r="P393" s="13" t="e">
        <f t="shared" si="63"/>
        <v>#N/A</v>
      </c>
    </row>
    <row r="394" spans="1:16" x14ac:dyDescent="0.2">
      <c r="A394" t="str">
        <f t="shared" si="58"/>
        <v>6 2011</v>
      </c>
      <c r="B394">
        <v>2011</v>
      </c>
      <c r="C394">
        <v>6</v>
      </c>
      <c r="D394" t="s">
        <v>11</v>
      </c>
      <c r="E394" t="s">
        <v>12</v>
      </c>
      <c r="F394">
        <v>10.75</v>
      </c>
      <c r="I394" s="12">
        <f t="shared" si="56"/>
        <v>2010</v>
      </c>
      <c r="J394" s="12">
        <f t="shared" si="57"/>
        <v>9</v>
      </c>
      <c r="K394" s="12" t="str">
        <f t="shared" si="59"/>
        <v>9 2010</v>
      </c>
      <c r="L394" s="17">
        <f t="shared" si="64"/>
        <v>4.87</v>
      </c>
      <c r="M394" s="18">
        <f t="shared" si="60"/>
        <v>6.0171428571428578</v>
      </c>
      <c r="N394" s="19">
        <f t="shared" si="61"/>
        <v>20</v>
      </c>
      <c r="O394" s="13" t="e">
        <f t="shared" si="62"/>
        <v>#N/A</v>
      </c>
      <c r="P394" s="13" t="e">
        <f t="shared" si="63"/>
        <v>#N/A</v>
      </c>
    </row>
    <row r="395" spans="1:16" x14ac:dyDescent="0.2">
      <c r="A395" t="str">
        <f t="shared" si="58"/>
        <v>7 2011</v>
      </c>
      <c r="B395">
        <v>2011</v>
      </c>
      <c r="C395">
        <v>7</v>
      </c>
      <c r="D395" t="s">
        <v>11</v>
      </c>
      <c r="E395" t="s">
        <v>12</v>
      </c>
      <c r="F395">
        <v>7.72</v>
      </c>
      <c r="I395" s="12">
        <f t="shared" si="56"/>
        <v>2011</v>
      </c>
      <c r="J395" s="12">
        <f t="shared" si="57"/>
        <v>9</v>
      </c>
      <c r="K395" s="12" t="str">
        <f t="shared" si="59"/>
        <v>9 2011</v>
      </c>
      <c r="L395" s="17">
        <f t="shared" si="64"/>
        <v>4.5599999999999996</v>
      </c>
      <c r="M395" s="18">
        <f t="shared" si="60"/>
        <v>6.0171428571428578</v>
      </c>
      <c r="N395" s="19">
        <f t="shared" si="61"/>
        <v>20</v>
      </c>
      <c r="O395" s="13" t="e">
        <f t="shared" si="62"/>
        <v>#N/A</v>
      </c>
      <c r="P395" s="13" t="e">
        <f t="shared" si="63"/>
        <v>#N/A</v>
      </c>
    </row>
    <row r="396" spans="1:16" x14ac:dyDescent="0.2">
      <c r="A396" t="str">
        <f t="shared" si="58"/>
        <v>8 2011</v>
      </c>
      <c r="B396">
        <v>2011</v>
      </c>
      <c r="C396">
        <v>8</v>
      </c>
      <c r="D396" t="s">
        <v>11</v>
      </c>
      <c r="E396" t="s">
        <v>12</v>
      </c>
      <c r="F396">
        <v>5.5</v>
      </c>
      <c r="I396" s="12">
        <f t="shared" si="56"/>
        <v>2012</v>
      </c>
      <c r="J396" s="12">
        <f t="shared" si="57"/>
        <v>9</v>
      </c>
      <c r="K396" s="12" t="str">
        <f t="shared" si="59"/>
        <v>9 2012</v>
      </c>
      <c r="L396" s="17">
        <f t="shared" si="64"/>
        <v>3.57</v>
      </c>
      <c r="M396" s="18">
        <f t="shared" si="60"/>
        <v>6.0171428571428578</v>
      </c>
      <c r="N396" s="19">
        <f t="shared" si="61"/>
        <v>20</v>
      </c>
      <c r="O396" s="13" t="e">
        <f t="shared" si="62"/>
        <v>#N/A</v>
      </c>
      <c r="P396" s="13" t="e">
        <f t="shared" si="63"/>
        <v>#N/A</v>
      </c>
    </row>
    <row r="397" spans="1:16" x14ac:dyDescent="0.2">
      <c r="A397" t="str">
        <f t="shared" si="58"/>
        <v>9 2011</v>
      </c>
      <c r="B397">
        <v>2011</v>
      </c>
      <c r="C397">
        <v>9</v>
      </c>
      <c r="D397" t="s">
        <v>11</v>
      </c>
      <c r="E397" t="s">
        <v>12</v>
      </c>
      <c r="F397">
        <v>4.5599999999999996</v>
      </c>
      <c r="I397" s="12">
        <f t="shared" si="56"/>
        <v>2013</v>
      </c>
      <c r="J397" s="12">
        <f t="shared" si="57"/>
        <v>9</v>
      </c>
      <c r="K397" s="12" t="str">
        <f t="shared" si="59"/>
        <v>9 2013</v>
      </c>
      <c r="L397" s="17">
        <f t="shared" si="64"/>
        <v>5.21</v>
      </c>
      <c r="M397" s="18">
        <f t="shared" si="60"/>
        <v>6.0171428571428578</v>
      </c>
      <c r="N397" s="19">
        <f t="shared" si="61"/>
        <v>20</v>
      </c>
      <c r="O397" s="13" t="e">
        <f t="shared" si="62"/>
        <v>#N/A</v>
      </c>
      <c r="P397" s="13" t="e">
        <f t="shared" si="63"/>
        <v>#N/A</v>
      </c>
    </row>
    <row r="398" spans="1:16" x14ac:dyDescent="0.2">
      <c r="A398" t="str">
        <f t="shared" si="58"/>
        <v>10 2011</v>
      </c>
      <c r="B398">
        <v>2011</v>
      </c>
      <c r="C398">
        <v>10</v>
      </c>
      <c r="D398" t="s">
        <v>11</v>
      </c>
      <c r="E398" t="s">
        <v>12</v>
      </c>
      <c r="F398">
        <v>6.46</v>
      </c>
      <c r="I398" s="12">
        <f t="shared" si="56"/>
        <v>2014</v>
      </c>
      <c r="J398" s="12">
        <f t="shared" si="57"/>
        <v>9</v>
      </c>
      <c r="K398" s="12" t="str">
        <f t="shared" si="59"/>
        <v>9 2014</v>
      </c>
      <c r="L398" s="17">
        <f t="shared" si="64"/>
        <v>5.22</v>
      </c>
      <c r="M398" s="18">
        <f t="shared" si="60"/>
        <v>6.0171428571428578</v>
      </c>
      <c r="N398" s="19">
        <f t="shared" si="61"/>
        <v>20</v>
      </c>
      <c r="O398" s="13" t="e">
        <f t="shared" si="62"/>
        <v>#N/A</v>
      </c>
      <c r="P398" s="13" t="e">
        <f t="shared" si="63"/>
        <v>#N/A</v>
      </c>
    </row>
    <row r="399" spans="1:16" x14ac:dyDescent="0.2">
      <c r="A399" t="str">
        <f t="shared" si="58"/>
        <v>11 2011</v>
      </c>
      <c r="B399">
        <v>2011</v>
      </c>
      <c r="C399">
        <v>11</v>
      </c>
      <c r="D399" t="s">
        <v>11</v>
      </c>
      <c r="E399" t="s">
        <v>12</v>
      </c>
      <c r="F399">
        <v>9.77</v>
      </c>
      <c r="I399" s="12">
        <f t="shared" si="56"/>
        <v>2015</v>
      </c>
      <c r="J399" s="12">
        <f t="shared" si="57"/>
        <v>9</v>
      </c>
      <c r="K399" s="12" t="str">
        <f t="shared" si="59"/>
        <v>9 2015</v>
      </c>
      <c r="L399" s="17">
        <f t="shared" si="64"/>
        <v>4.62</v>
      </c>
      <c r="M399" s="18">
        <f t="shared" si="60"/>
        <v>6.0171428571428578</v>
      </c>
      <c r="N399" s="19">
        <f t="shared" si="61"/>
        <v>20</v>
      </c>
      <c r="O399" s="13" t="e">
        <f t="shared" si="62"/>
        <v>#N/A</v>
      </c>
      <c r="P399" s="13" t="e">
        <f t="shared" si="63"/>
        <v>#N/A</v>
      </c>
    </row>
    <row r="400" spans="1:16" x14ac:dyDescent="0.2">
      <c r="A400" t="str">
        <f t="shared" si="58"/>
        <v>12 2011</v>
      </c>
      <c r="B400">
        <v>2011</v>
      </c>
      <c r="C400">
        <v>12</v>
      </c>
      <c r="D400" t="s">
        <v>11</v>
      </c>
      <c r="E400" t="s">
        <v>12</v>
      </c>
      <c r="F400">
        <v>12.15</v>
      </c>
      <c r="I400" s="12">
        <f t="shared" si="56"/>
        <v>2016</v>
      </c>
      <c r="J400" s="12">
        <f t="shared" si="57"/>
        <v>9</v>
      </c>
      <c r="K400" s="12" t="str">
        <f t="shared" si="59"/>
        <v>9 2016</v>
      </c>
      <c r="L400" s="17">
        <f t="shared" si="64"/>
        <v>4.53</v>
      </c>
      <c r="M400" s="18">
        <f t="shared" si="60"/>
        <v>6.0171428571428578</v>
      </c>
      <c r="N400" s="19">
        <f t="shared" si="61"/>
        <v>20</v>
      </c>
      <c r="O400" s="13" t="e">
        <f t="shared" si="62"/>
        <v>#N/A</v>
      </c>
      <c r="P400" s="13" t="e">
        <f t="shared" si="63"/>
        <v>#N/A</v>
      </c>
    </row>
    <row r="401" spans="1:16" x14ac:dyDescent="0.2">
      <c r="A401" t="str">
        <f t="shared" si="58"/>
        <v>1 2012</v>
      </c>
      <c r="B401">
        <v>2012</v>
      </c>
      <c r="C401">
        <v>1</v>
      </c>
      <c r="D401" t="s">
        <v>11</v>
      </c>
      <c r="E401" t="s">
        <v>12</v>
      </c>
      <c r="F401">
        <v>13.73</v>
      </c>
      <c r="I401" s="12">
        <f t="shared" si="56"/>
        <v>2017</v>
      </c>
      <c r="J401" s="12">
        <f t="shared" si="57"/>
        <v>9</v>
      </c>
      <c r="K401" s="12" t="str">
        <f t="shared" si="59"/>
        <v>9 2017</v>
      </c>
      <c r="L401" s="17">
        <f t="shared" si="64"/>
        <v>4.82</v>
      </c>
      <c r="M401" s="18">
        <f t="shared" si="60"/>
        <v>6.0171428571428578</v>
      </c>
      <c r="N401" s="19">
        <f t="shared" si="61"/>
        <v>20</v>
      </c>
      <c r="O401" s="13" t="e">
        <f t="shared" si="62"/>
        <v>#N/A</v>
      </c>
      <c r="P401" s="13" t="e">
        <f t="shared" si="63"/>
        <v>#N/A</v>
      </c>
    </row>
    <row r="402" spans="1:16" x14ac:dyDescent="0.2">
      <c r="A402" t="str">
        <f t="shared" si="58"/>
        <v>2 2012</v>
      </c>
      <c r="B402">
        <v>2012</v>
      </c>
      <c r="C402">
        <v>2</v>
      </c>
      <c r="D402" t="s">
        <v>11</v>
      </c>
      <c r="E402" t="s">
        <v>12</v>
      </c>
      <c r="F402">
        <v>14.55</v>
      </c>
      <c r="I402" s="12">
        <f t="shared" si="56"/>
        <v>2018</v>
      </c>
      <c r="J402" s="12">
        <f t="shared" si="57"/>
        <v>9</v>
      </c>
      <c r="K402" s="12" t="str">
        <f t="shared" si="59"/>
        <v>9 2018</v>
      </c>
      <c r="L402" s="17">
        <f t="shared" si="64"/>
        <v>4.79</v>
      </c>
      <c r="M402" s="18">
        <f t="shared" si="60"/>
        <v>6.0171428571428578</v>
      </c>
      <c r="N402" s="19">
        <f t="shared" si="61"/>
        <v>20</v>
      </c>
      <c r="O402" s="13" t="e">
        <f t="shared" si="62"/>
        <v>#N/A</v>
      </c>
      <c r="P402" s="13" t="e">
        <f t="shared" si="63"/>
        <v>#N/A</v>
      </c>
    </row>
    <row r="403" spans="1:16" x14ac:dyDescent="0.2">
      <c r="A403" t="str">
        <f t="shared" si="58"/>
        <v>3 2012</v>
      </c>
      <c r="B403">
        <v>2012</v>
      </c>
      <c r="C403">
        <v>3</v>
      </c>
      <c r="D403" t="s">
        <v>11</v>
      </c>
      <c r="E403" t="s">
        <v>12</v>
      </c>
      <c r="F403">
        <v>15.2</v>
      </c>
      <c r="I403" s="12">
        <f t="shared" si="56"/>
        <v>2019</v>
      </c>
      <c r="J403" s="12">
        <f t="shared" si="57"/>
        <v>9</v>
      </c>
      <c r="K403" s="12" t="str">
        <f t="shared" si="59"/>
        <v>9 2019</v>
      </c>
      <c r="L403" s="17">
        <f t="shared" si="64"/>
        <v>4.3600000000000003</v>
      </c>
      <c r="M403" s="18">
        <f t="shared" si="60"/>
        <v>6.0171428571428578</v>
      </c>
      <c r="N403" s="19">
        <f t="shared" si="61"/>
        <v>20</v>
      </c>
      <c r="O403" s="13" t="e">
        <f t="shared" si="62"/>
        <v>#N/A</v>
      </c>
      <c r="P403" s="13" t="e">
        <f t="shared" si="63"/>
        <v>#N/A</v>
      </c>
    </row>
    <row r="404" spans="1:16" x14ac:dyDescent="0.2">
      <c r="A404" t="str">
        <f t="shared" si="58"/>
        <v>4 2012</v>
      </c>
      <c r="B404">
        <v>2012</v>
      </c>
      <c r="C404">
        <v>4</v>
      </c>
      <c r="D404" t="s">
        <v>11</v>
      </c>
      <c r="E404" t="s">
        <v>12</v>
      </c>
      <c r="F404">
        <v>14.63</v>
      </c>
      <c r="I404" s="12">
        <f t="shared" si="56"/>
        <v>2020</v>
      </c>
      <c r="J404" s="12">
        <f t="shared" si="57"/>
        <v>9</v>
      </c>
      <c r="K404" s="12" t="str">
        <f t="shared" si="59"/>
        <v>9 2020</v>
      </c>
      <c r="L404" s="17">
        <f t="shared" si="64"/>
        <v>3.92</v>
      </c>
      <c r="M404" s="18">
        <f t="shared" si="60"/>
        <v>6.0171428571428578</v>
      </c>
      <c r="N404" s="19">
        <f t="shared" si="61"/>
        <v>20</v>
      </c>
      <c r="O404" s="13" t="e">
        <f t="shared" si="62"/>
        <v>#N/A</v>
      </c>
      <c r="P404" s="13" t="e">
        <f t="shared" si="63"/>
        <v>#N/A</v>
      </c>
    </row>
    <row r="405" spans="1:16" x14ac:dyDescent="0.2">
      <c r="A405" t="str">
        <f t="shared" si="58"/>
        <v>5 2012</v>
      </c>
      <c r="B405">
        <v>2012</v>
      </c>
      <c r="C405">
        <v>5</v>
      </c>
      <c r="D405" t="s">
        <v>11</v>
      </c>
      <c r="E405" t="s">
        <v>12</v>
      </c>
      <c r="F405">
        <v>13.01</v>
      </c>
      <c r="I405" s="12">
        <f t="shared" si="56"/>
        <v>2021</v>
      </c>
      <c r="J405" s="12">
        <f t="shared" si="57"/>
        <v>9</v>
      </c>
      <c r="K405" s="12" t="str">
        <f t="shared" si="59"/>
        <v>9 2021</v>
      </c>
      <c r="L405" s="17" t="e">
        <f t="shared" si="64"/>
        <v>#N/A</v>
      </c>
      <c r="M405" s="18" t="e">
        <f t="shared" si="60"/>
        <v>#N/A</v>
      </c>
      <c r="N405" s="19">
        <f t="shared" si="61"/>
        <v>0</v>
      </c>
      <c r="O405" s="13" t="e">
        <f t="shared" si="62"/>
        <v>#N/A</v>
      </c>
      <c r="P405" s="13" t="e">
        <f t="shared" si="63"/>
        <v>#N/A</v>
      </c>
    </row>
    <row r="406" spans="1:16" x14ac:dyDescent="0.2">
      <c r="A406" t="str">
        <f t="shared" si="58"/>
        <v>6 2012</v>
      </c>
      <c r="B406">
        <v>2012</v>
      </c>
      <c r="C406">
        <v>6</v>
      </c>
      <c r="D406" t="s">
        <v>11</v>
      </c>
      <c r="E406" t="s">
        <v>12</v>
      </c>
      <c r="F406">
        <v>10.67</v>
      </c>
      <c r="I406" s="12">
        <f t="shared" si="56"/>
        <v>2022</v>
      </c>
      <c r="J406" s="12">
        <f t="shared" si="57"/>
        <v>9</v>
      </c>
      <c r="K406" s="12" t="str">
        <f t="shared" si="59"/>
        <v>9 2022</v>
      </c>
      <c r="L406" s="17" t="e">
        <f t="shared" si="64"/>
        <v>#N/A</v>
      </c>
      <c r="M406" s="18" t="e">
        <f t="shared" si="60"/>
        <v>#N/A</v>
      </c>
      <c r="N406" s="19">
        <f t="shared" si="61"/>
        <v>0</v>
      </c>
      <c r="O406" s="13" t="e">
        <f t="shared" si="62"/>
        <v>#N/A</v>
      </c>
      <c r="P406" s="13" t="e">
        <f t="shared" si="63"/>
        <v>#N/A</v>
      </c>
    </row>
    <row r="407" spans="1:16" x14ac:dyDescent="0.2">
      <c r="A407" t="str">
        <f t="shared" si="58"/>
        <v>7 2012</v>
      </c>
      <c r="B407">
        <v>2012</v>
      </c>
      <c r="C407">
        <v>7</v>
      </c>
      <c r="D407" t="s">
        <v>11</v>
      </c>
      <c r="E407" t="s">
        <v>12</v>
      </c>
      <c r="F407">
        <v>7.67</v>
      </c>
      <c r="I407" s="12">
        <f t="shared" si="56"/>
        <v>2023</v>
      </c>
      <c r="J407" s="12">
        <f t="shared" si="57"/>
        <v>9</v>
      </c>
      <c r="K407" s="12" t="str">
        <f t="shared" si="59"/>
        <v>9 2023</v>
      </c>
      <c r="L407" s="17" t="e">
        <f t="shared" si="64"/>
        <v>#N/A</v>
      </c>
      <c r="M407" s="18" t="e">
        <f t="shared" si="60"/>
        <v>#N/A</v>
      </c>
      <c r="N407" s="19">
        <f t="shared" si="61"/>
        <v>0</v>
      </c>
      <c r="O407" s="13" t="e">
        <f t="shared" si="62"/>
        <v>#N/A</v>
      </c>
      <c r="P407" s="13" t="e">
        <f t="shared" si="63"/>
        <v>#N/A</v>
      </c>
    </row>
    <row r="408" spans="1:16" x14ac:dyDescent="0.2">
      <c r="A408" t="str">
        <f t="shared" si="58"/>
        <v>8 2012</v>
      </c>
      <c r="B408">
        <v>2012</v>
      </c>
      <c r="C408">
        <v>8</v>
      </c>
      <c r="D408" t="s">
        <v>11</v>
      </c>
      <c r="E408" t="s">
        <v>12</v>
      </c>
      <c r="F408">
        <v>4.72</v>
      </c>
      <c r="I408" s="12">
        <f t="shared" si="56"/>
        <v>1979</v>
      </c>
      <c r="J408" s="12">
        <f t="shared" si="57"/>
        <v>10</v>
      </c>
      <c r="K408" s="12" t="str">
        <f t="shared" si="59"/>
        <v>10 1979</v>
      </c>
      <c r="L408" s="17">
        <f t="shared" si="64"/>
        <v>8.75</v>
      </c>
      <c r="M408" s="18">
        <f t="shared" si="60"/>
        <v>7.9133333333333313</v>
      </c>
      <c r="N408" s="19">
        <f t="shared" si="61"/>
        <v>20</v>
      </c>
      <c r="O408" s="13" t="e">
        <f t="shared" si="62"/>
        <v>#N/A</v>
      </c>
      <c r="P408" s="13" t="e">
        <f t="shared" si="63"/>
        <v>#N/A</v>
      </c>
    </row>
    <row r="409" spans="1:16" x14ac:dyDescent="0.2">
      <c r="A409" t="str">
        <f t="shared" si="58"/>
        <v>9 2012</v>
      </c>
      <c r="B409">
        <v>2012</v>
      </c>
      <c r="C409">
        <v>9</v>
      </c>
      <c r="D409" t="s">
        <v>11</v>
      </c>
      <c r="E409" t="s">
        <v>12</v>
      </c>
      <c r="F409">
        <v>3.57</v>
      </c>
      <c r="I409" s="12">
        <f t="shared" si="56"/>
        <v>1980</v>
      </c>
      <c r="J409" s="12">
        <f t="shared" si="57"/>
        <v>10</v>
      </c>
      <c r="K409" s="12" t="str">
        <f t="shared" si="59"/>
        <v>10 1980</v>
      </c>
      <c r="L409" s="17">
        <f t="shared" si="64"/>
        <v>9.18</v>
      </c>
      <c r="M409" s="18">
        <f t="shared" si="60"/>
        <v>7.9133333333333313</v>
      </c>
      <c r="N409" s="19">
        <f t="shared" si="61"/>
        <v>20</v>
      </c>
      <c r="O409" s="13" t="e">
        <f t="shared" si="62"/>
        <v>#N/A</v>
      </c>
      <c r="P409" s="13" t="e">
        <f t="shared" si="63"/>
        <v>#N/A</v>
      </c>
    </row>
    <row r="410" spans="1:16" x14ac:dyDescent="0.2">
      <c r="A410" t="str">
        <f t="shared" si="58"/>
        <v>10 2012</v>
      </c>
      <c r="B410">
        <v>2012</v>
      </c>
      <c r="C410">
        <v>10</v>
      </c>
      <c r="D410" t="s">
        <v>11</v>
      </c>
      <c r="E410" t="s">
        <v>12</v>
      </c>
      <c r="F410">
        <v>5.89</v>
      </c>
      <c r="I410" s="12">
        <f t="shared" si="56"/>
        <v>1981</v>
      </c>
      <c r="J410" s="12">
        <f t="shared" si="57"/>
        <v>10</v>
      </c>
      <c r="K410" s="12" t="str">
        <f t="shared" si="59"/>
        <v>10 1981</v>
      </c>
      <c r="L410" s="17">
        <f t="shared" si="64"/>
        <v>8.86</v>
      </c>
      <c r="M410" s="18">
        <f t="shared" si="60"/>
        <v>7.9133333333333313</v>
      </c>
      <c r="N410" s="19">
        <f t="shared" si="61"/>
        <v>20</v>
      </c>
      <c r="O410" s="13" t="e">
        <f t="shared" si="62"/>
        <v>#N/A</v>
      </c>
      <c r="P410" s="13" t="e">
        <f t="shared" si="63"/>
        <v>#N/A</v>
      </c>
    </row>
    <row r="411" spans="1:16" x14ac:dyDescent="0.2">
      <c r="A411" t="str">
        <f t="shared" si="58"/>
        <v>11 2012</v>
      </c>
      <c r="B411">
        <v>2012</v>
      </c>
      <c r="C411">
        <v>11</v>
      </c>
      <c r="D411" t="s">
        <v>11</v>
      </c>
      <c r="E411" t="s">
        <v>12</v>
      </c>
      <c r="F411">
        <v>9.39</v>
      </c>
      <c r="I411" s="12">
        <f t="shared" si="56"/>
        <v>1982</v>
      </c>
      <c r="J411" s="12">
        <f t="shared" si="57"/>
        <v>10</v>
      </c>
      <c r="K411" s="12" t="str">
        <f t="shared" si="59"/>
        <v>10 1982</v>
      </c>
      <c r="L411" s="17">
        <f t="shared" si="64"/>
        <v>9.42</v>
      </c>
      <c r="M411" s="18">
        <f t="shared" si="60"/>
        <v>7.9133333333333313</v>
      </c>
      <c r="N411" s="19">
        <f t="shared" si="61"/>
        <v>20</v>
      </c>
      <c r="O411" s="13" t="e">
        <f t="shared" si="62"/>
        <v>#N/A</v>
      </c>
      <c r="P411" s="13" t="e">
        <f t="shared" si="63"/>
        <v>#N/A</v>
      </c>
    </row>
    <row r="412" spans="1:16" x14ac:dyDescent="0.2">
      <c r="A412" t="str">
        <f t="shared" si="58"/>
        <v>12 2012</v>
      </c>
      <c r="B412">
        <v>2012</v>
      </c>
      <c r="C412">
        <v>12</v>
      </c>
      <c r="D412" t="s">
        <v>11</v>
      </c>
      <c r="E412" t="s">
        <v>12</v>
      </c>
      <c r="F412">
        <v>12.01</v>
      </c>
      <c r="I412" s="12">
        <f t="shared" si="56"/>
        <v>1983</v>
      </c>
      <c r="J412" s="12">
        <f t="shared" si="57"/>
        <v>10</v>
      </c>
      <c r="K412" s="12" t="str">
        <f t="shared" si="59"/>
        <v>10 1983</v>
      </c>
      <c r="L412" s="17">
        <f t="shared" si="64"/>
        <v>9.33</v>
      </c>
      <c r="M412" s="18">
        <f t="shared" si="60"/>
        <v>7.9133333333333313</v>
      </c>
      <c r="N412" s="19">
        <f t="shared" si="61"/>
        <v>20</v>
      </c>
      <c r="O412" s="13" t="e">
        <f t="shared" si="62"/>
        <v>#N/A</v>
      </c>
      <c r="P412" s="13" t="e">
        <f t="shared" si="63"/>
        <v>#N/A</v>
      </c>
    </row>
    <row r="413" spans="1:16" x14ac:dyDescent="0.2">
      <c r="A413" t="str">
        <f t="shared" si="58"/>
        <v>1 2013</v>
      </c>
      <c r="B413">
        <v>2013</v>
      </c>
      <c r="C413">
        <v>1</v>
      </c>
      <c r="D413" t="s">
        <v>11</v>
      </c>
      <c r="E413" t="s">
        <v>12</v>
      </c>
      <c r="F413">
        <v>13.7</v>
      </c>
      <c r="I413" s="12">
        <f t="shared" si="56"/>
        <v>1984</v>
      </c>
      <c r="J413" s="12">
        <f t="shared" si="57"/>
        <v>10</v>
      </c>
      <c r="K413" s="12" t="str">
        <f t="shared" si="59"/>
        <v>10 1984</v>
      </c>
      <c r="L413" s="17">
        <f t="shared" si="64"/>
        <v>8.56</v>
      </c>
      <c r="M413" s="18">
        <f t="shared" si="60"/>
        <v>7.9133333333333313</v>
      </c>
      <c r="N413" s="19">
        <f t="shared" si="61"/>
        <v>20</v>
      </c>
      <c r="O413" s="13" t="e">
        <f t="shared" si="62"/>
        <v>#N/A</v>
      </c>
      <c r="P413" s="13" t="e">
        <f t="shared" si="63"/>
        <v>#N/A</v>
      </c>
    </row>
    <row r="414" spans="1:16" x14ac:dyDescent="0.2">
      <c r="A414" t="str">
        <f t="shared" si="58"/>
        <v>2 2013</v>
      </c>
      <c r="B414">
        <v>2013</v>
      </c>
      <c r="C414">
        <v>2</v>
      </c>
      <c r="D414" t="s">
        <v>11</v>
      </c>
      <c r="E414" t="s">
        <v>12</v>
      </c>
      <c r="F414">
        <v>14.72</v>
      </c>
      <c r="I414" s="12">
        <f t="shared" si="56"/>
        <v>1985</v>
      </c>
      <c r="J414" s="12">
        <f t="shared" si="57"/>
        <v>10</v>
      </c>
      <c r="K414" s="12" t="str">
        <f t="shared" si="59"/>
        <v>10 1985</v>
      </c>
      <c r="L414" s="17">
        <f t="shared" si="64"/>
        <v>8.5500000000000007</v>
      </c>
      <c r="M414" s="18">
        <f t="shared" si="60"/>
        <v>7.9133333333333313</v>
      </c>
      <c r="N414" s="19">
        <f t="shared" si="61"/>
        <v>20</v>
      </c>
      <c r="O414" s="13" t="e">
        <f t="shared" si="62"/>
        <v>#N/A</v>
      </c>
      <c r="P414" s="13" t="e">
        <f t="shared" si="63"/>
        <v>#N/A</v>
      </c>
    </row>
    <row r="415" spans="1:16" x14ac:dyDescent="0.2">
      <c r="A415" t="str">
        <f t="shared" si="58"/>
        <v>3 2013</v>
      </c>
      <c r="B415">
        <v>2013</v>
      </c>
      <c r="C415">
        <v>3</v>
      </c>
      <c r="D415" t="s">
        <v>11</v>
      </c>
      <c r="E415" t="s">
        <v>12</v>
      </c>
      <c r="F415">
        <v>15.03</v>
      </c>
      <c r="I415" s="12">
        <f t="shared" si="56"/>
        <v>1986</v>
      </c>
      <c r="J415" s="12">
        <f t="shared" si="57"/>
        <v>10</v>
      </c>
      <c r="K415" s="12" t="str">
        <f t="shared" si="59"/>
        <v>10 1986</v>
      </c>
      <c r="L415" s="17">
        <f t="shared" si="64"/>
        <v>9.48</v>
      </c>
      <c r="M415" s="18">
        <f t="shared" si="60"/>
        <v>7.9133333333333313</v>
      </c>
      <c r="N415" s="19">
        <f t="shared" si="61"/>
        <v>20</v>
      </c>
      <c r="O415" s="13" t="e">
        <f t="shared" si="62"/>
        <v>#N/A</v>
      </c>
      <c r="P415" s="13" t="e">
        <f t="shared" si="63"/>
        <v>#N/A</v>
      </c>
    </row>
    <row r="416" spans="1:16" x14ac:dyDescent="0.2">
      <c r="A416" t="str">
        <f t="shared" si="58"/>
        <v>4 2013</v>
      </c>
      <c r="B416">
        <v>2013</v>
      </c>
      <c r="C416">
        <v>4</v>
      </c>
      <c r="D416" t="s">
        <v>11</v>
      </c>
      <c r="E416" t="s">
        <v>12</v>
      </c>
      <c r="F416">
        <v>14.3</v>
      </c>
      <c r="I416" s="12">
        <f t="shared" si="56"/>
        <v>1987</v>
      </c>
      <c r="J416" s="12">
        <f t="shared" si="57"/>
        <v>10</v>
      </c>
      <c r="K416" s="12" t="str">
        <f t="shared" si="59"/>
        <v>10 1987</v>
      </c>
      <c r="L416" s="17">
        <f t="shared" si="64"/>
        <v>9.0500000000000007</v>
      </c>
      <c r="M416" s="18">
        <f t="shared" si="60"/>
        <v>7.9133333333333313</v>
      </c>
      <c r="N416" s="19">
        <f t="shared" si="61"/>
        <v>20</v>
      </c>
      <c r="O416" s="13" t="e">
        <f t="shared" si="62"/>
        <v>#N/A</v>
      </c>
      <c r="P416" s="13" t="e">
        <f t="shared" si="63"/>
        <v>#N/A</v>
      </c>
    </row>
    <row r="417" spans="1:16" x14ac:dyDescent="0.2">
      <c r="A417" t="str">
        <f t="shared" si="58"/>
        <v>5 2013</v>
      </c>
      <c r="B417">
        <v>2013</v>
      </c>
      <c r="C417">
        <v>5</v>
      </c>
      <c r="D417" t="s">
        <v>11</v>
      </c>
      <c r="E417" t="s">
        <v>12</v>
      </c>
      <c r="F417">
        <v>13</v>
      </c>
      <c r="I417" s="12">
        <f t="shared" si="56"/>
        <v>1988</v>
      </c>
      <c r="J417" s="12">
        <f t="shared" si="57"/>
        <v>10</v>
      </c>
      <c r="K417" s="12" t="str">
        <f t="shared" si="59"/>
        <v>10 1988</v>
      </c>
      <c r="L417" s="17">
        <f t="shared" si="64"/>
        <v>9.1300000000000008</v>
      </c>
      <c r="M417" s="18">
        <f t="shared" si="60"/>
        <v>7.9133333333333313</v>
      </c>
      <c r="N417" s="19">
        <f t="shared" si="61"/>
        <v>20</v>
      </c>
      <c r="O417" s="13" t="e">
        <f t="shared" si="62"/>
        <v>#N/A</v>
      </c>
      <c r="P417" s="13" t="e">
        <f t="shared" si="63"/>
        <v>#N/A</v>
      </c>
    </row>
    <row r="418" spans="1:16" x14ac:dyDescent="0.2">
      <c r="A418" t="str">
        <f t="shared" si="58"/>
        <v>6 2013</v>
      </c>
      <c r="B418">
        <v>2013</v>
      </c>
      <c r="C418">
        <v>6</v>
      </c>
      <c r="D418" t="s">
        <v>11</v>
      </c>
      <c r="E418" t="s">
        <v>12</v>
      </c>
      <c r="F418">
        <v>11.36</v>
      </c>
      <c r="I418" s="12">
        <f t="shared" si="56"/>
        <v>1989</v>
      </c>
      <c r="J418" s="12">
        <f t="shared" si="57"/>
        <v>10</v>
      </c>
      <c r="K418" s="12" t="str">
        <f t="shared" si="59"/>
        <v>10 1989</v>
      </c>
      <c r="L418" s="17">
        <f t="shared" si="64"/>
        <v>8.83</v>
      </c>
      <c r="M418" s="18">
        <f t="shared" si="60"/>
        <v>7.9133333333333313</v>
      </c>
      <c r="N418" s="19">
        <f t="shared" si="61"/>
        <v>20</v>
      </c>
      <c r="O418" s="13" t="e">
        <f t="shared" si="62"/>
        <v>#N/A</v>
      </c>
      <c r="P418" s="13" t="e">
        <f t="shared" si="63"/>
        <v>#N/A</v>
      </c>
    </row>
    <row r="419" spans="1:16" x14ac:dyDescent="0.2">
      <c r="A419" t="str">
        <f t="shared" si="58"/>
        <v>7 2013</v>
      </c>
      <c r="B419">
        <v>2013</v>
      </c>
      <c r="C419">
        <v>7</v>
      </c>
      <c r="D419" t="s">
        <v>11</v>
      </c>
      <c r="E419" t="s">
        <v>12</v>
      </c>
      <c r="F419">
        <v>8.1300000000000008</v>
      </c>
      <c r="I419" s="12">
        <f t="shared" si="56"/>
        <v>1990</v>
      </c>
      <c r="J419" s="12">
        <f t="shared" si="57"/>
        <v>10</v>
      </c>
      <c r="K419" s="12" t="str">
        <f t="shared" si="59"/>
        <v>10 1990</v>
      </c>
      <c r="L419" s="17">
        <f t="shared" si="64"/>
        <v>8.48</v>
      </c>
      <c r="M419" s="18">
        <f t="shared" si="60"/>
        <v>7.9133333333333313</v>
      </c>
      <c r="N419" s="19">
        <f t="shared" si="61"/>
        <v>20</v>
      </c>
      <c r="O419" s="13" t="e">
        <f t="shared" si="62"/>
        <v>#N/A</v>
      </c>
      <c r="P419" s="13" t="e">
        <f t="shared" si="63"/>
        <v>#N/A</v>
      </c>
    </row>
    <row r="420" spans="1:16" x14ac:dyDescent="0.2">
      <c r="A420" t="str">
        <f t="shared" si="58"/>
        <v>8 2013</v>
      </c>
      <c r="B420">
        <v>2013</v>
      </c>
      <c r="C420">
        <v>8</v>
      </c>
      <c r="D420" t="s">
        <v>11</v>
      </c>
      <c r="E420" t="s">
        <v>12</v>
      </c>
      <c r="F420">
        <v>6.01</v>
      </c>
      <c r="I420" s="12">
        <f t="shared" si="56"/>
        <v>1991</v>
      </c>
      <c r="J420" s="12">
        <f t="shared" si="57"/>
        <v>10</v>
      </c>
      <c r="K420" s="12" t="str">
        <f t="shared" si="59"/>
        <v>10 1991</v>
      </c>
      <c r="L420" s="17">
        <f t="shared" si="64"/>
        <v>8.5399999999999991</v>
      </c>
      <c r="M420" s="18">
        <f t="shared" si="60"/>
        <v>7.9133333333333313</v>
      </c>
      <c r="N420" s="19">
        <f t="shared" si="61"/>
        <v>20</v>
      </c>
      <c r="O420" s="13" t="e">
        <f t="shared" si="62"/>
        <v>#N/A</v>
      </c>
      <c r="P420" s="13" t="e">
        <f t="shared" si="63"/>
        <v>#N/A</v>
      </c>
    </row>
    <row r="421" spans="1:16" x14ac:dyDescent="0.2">
      <c r="A421" t="str">
        <f t="shared" si="58"/>
        <v>9 2013</v>
      </c>
      <c r="B421">
        <v>2013</v>
      </c>
      <c r="C421">
        <v>9</v>
      </c>
      <c r="D421" t="s">
        <v>11</v>
      </c>
      <c r="E421" t="s">
        <v>12</v>
      </c>
      <c r="F421">
        <v>5.21</v>
      </c>
      <c r="I421" s="12">
        <f t="shared" si="56"/>
        <v>1992</v>
      </c>
      <c r="J421" s="12">
        <f t="shared" si="57"/>
        <v>10</v>
      </c>
      <c r="K421" s="12" t="str">
        <f t="shared" si="59"/>
        <v>10 1992</v>
      </c>
      <c r="L421" s="17">
        <f t="shared" si="64"/>
        <v>9.32</v>
      </c>
      <c r="M421" s="18">
        <f t="shared" si="60"/>
        <v>7.9133333333333313</v>
      </c>
      <c r="N421" s="19">
        <f t="shared" si="61"/>
        <v>20</v>
      </c>
      <c r="O421" s="13" t="e">
        <f t="shared" si="62"/>
        <v>#N/A</v>
      </c>
      <c r="P421" s="13" t="e">
        <f t="shared" si="63"/>
        <v>#N/A</v>
      </c>
    </row>
    <row r="422" spans="1:16" x14ac:dyDescent="0.2">
      <c r="A422" t="str">
        <f t="shared" si="58"/>
        <v>10 2013</v>
      </c>
      <c r="B422">
        <v>2013</v>
      </c>
      <c r="C422">
        <v>10</v>
      </c>
      <c r="D422" t="s">
        <v>11</v>
      </c>
      <c r="E422" t="s">
        <v>12</v>
      </c>
      <c r="F422">
        <v>7.45</v>
      </c>
      <c r="I422" s="12">
        <f t="shared" si="56"/>
        <v>1993</v>
      </c>
      <c r="J422" s="12">
        <f t="shared" si="57"/>
        <v>10</v>
      </c>
      <c r="K422" s="12" t="str">
        <f t="shared" si="59"/>
        <v>10 1993</v>
      </c>
      <c r="L422" s="17">
        <f t="shared" si="64"/>
        <v>8.7899999999999991</v>
      </c>
      <c r="M422" s="18">
        <f t="shared" si="60"/>
        <v>7.9133333333333313</v>
      </c>
      <c r="N422" s="19">
        <f t="shared" si="61"/>
        <v>20</v>
      </c>
      <c r="O422" s="13" t="e">
        <f t="shared" si="62"/>
        <v>#N/A</v>
      </c>
      <c r="P422" s="13" t="e">
        <f t="shared" si="63"/>
        <v>#N/A</v>
      </c>
    </row>
    <row r="423" spans="1:16" x14ac:dyDescent="0.2">
      <c r="A423" t="str">
        <f t="shared" si="58"/>
        <v>11 2013</v>
      </c>
      <c r="B423">
        <v>2013</v>
      </c>
      <c r="C423">
        <v>11</v>
      </c>
      <c r="D423" t="s">
        <v>11</v>
      </c>
      <c r="E423" t="s">
        <v>12</v>
      </c>
      <c r="F423">
        <v>9.94</v>
      </c>
      <c r="I423" s="12">
        <f t="shared" si="56"/>
        <v>1994</v>
      </c>
      <c r="J423" s="12">
        <f t="shared" si="57"/>
        <v>10</v>
      </c>
      <c r="K423" s="12" t="str">
        <f t="shared" si="59"/>
        <v>10 1994</v>
      </c>
      <c r="L423" s="17">
        <f t="shared" si="64"/>
        <v>8.92</v>
      </c>
      <c r="M423" s="18">
        <f t="shared" si="60"/>
        <v>7.9133333333333313</v>
      </c>
      <c r="N423" s="19">
        <f t="shared" si="61"/>
        <v>20</v>
      </c>
      <c r="O423" s="13" t="e">
        <f t="shared" si="62"/>
        <v>#N/A</v>
      </c>
      <c r="P423" s="13" t="e">
        <f t="shared" si="63"/>
        <v>#N/A</v>
      </c>
    </row>
    <row r="424" spans="1:16" x14ac:dyDescent="0.2">
      <c r="A424" t="str">
        <f t="shared" si="58"/>
        <v>12 2013</v>
      </c>
      <c r="B424">
        <v>2013</v>
      </c>
      <c r="C424">
        <v>12</v>
      </c>
      <c r="D424" t="s">
        <v>11</v>
      </c>
      <c r="E424" t="s">
        <v>12</v>
      </c>
      <c r="F424">
        <v>12.18</v>
      </c>
      <c r="I424" s="12">
        <f t="shared" si="56"/>
        <v>1995</v>
      </c>
      <c r="J424" s="12">
        <f t="shared" si="57"/>
        <v>10</v>
      </c>
      <c r="K424" s="12" t="str">
        <f t="shared" si="59"/>
        <v>10 1995</v>
      </c>
      <c r="L424" s="17">
        <f t="shared" si="64"/>
        <v>7.83</v>
      </c>
      <c r="M424" s="18">
        <f t="shared" si="60"/>
        <v>7.9133333333333313</v>
      </c>
      <c r="N424" s="19">
        <f t="shared" si="61"/>
        <v>20</v>
      </c>
      <c r="O424" s="13" t="e">
        <f t="shared" si="62"/>
        <v>#N/A</v>
      </c>
      <c r="P424" s="13" t="e">
        <f t="shared" si="63"/>
        <v>#N/A</v>
      </c>
    </row>
    <row r="425" spans="1:16" x14ac:dyDescent="0.2">
      <c r="A425" t="str">
        <f t="shared" si="58"/>
        <v>1 2014</v>
      </c>
      <c r="B425">
        <v>2014</v>
      </c>
      <c r="C425">
        <v>1</v>
      </c>
      <c r="D425" t="s">
        <v>11</v>
      </c>
      <c r="E425" t="s">
        <v>12</v>
      </c>
      <c r="F425">
        <v>13.65</v>
      </c>
      <c r="I425" s="12">
        <f t="shared" si="56"/>
        <v>1996</v>
      </c>
      <c r="J425" s="12">
        <f t="shared" si="57"/>
        <v>10</v>
      </c>
      <c r="K425" s="12" t="str">
        <f t="shared" si="59"/>
        <v>10 1996</v>
      </c>
      <c r="L425" s="17">
        <f t="shared" si="64"/>
        <v>9.16</v>
      </c>
      <c r="M425" s="18">
        <f t="shared" si="60"/>
        <v>7.9133333333333313</v>
      </c>
      <c r="N425" s="19">
        <f t="shared" si="61"/>
        <v>20</v>
      </c>
      <c r="O425" s="13" t="e">
        <f t="shared" si="62"/>
        <v>#N/A</v>
      </c>
      <c r="P425" s="13" t="e">
        <f t="shared" si="63"/>
        <v>#N/A</v>
      </c>
    </row>
    <row r="426" spans="1:16" x14ac:dyDescent="0.2">
      <c r="A426" t="str">
        <f t="shared" si="58"/>
        <v>2 2014</v>
      </c>
      <c r="B426">
        <v>2014</v>
      </c>
      <c r="C426">
        <v>2</v>
      </c>
      <c r="D426" t="s">
        <v>11</v>
      </c>
      <c r="E426" t="s">
        <v>12</v>
      </c>
      <c r="F426">
        <v>14.42</v>
      </c>
      <c r="I426" s="12">
        <f t="shared" si="56"/>
        <v>1997</v>
      </c>
      <c r="J426" s="12">
        <f t="shared" si="57"/>
        <v>10</v>
      </c>
      <c r="K426" s="12" t="str">
        <f t="shared" si="59"/>
        <v>10 1997</v>
      </c>
      <c r="L426" s="17">
        <f t="shared" si="64"/>
        <v>8.34</v>
      </c>
      <c r="M426" s="18">
        <f t="shared" si="60"/>
        <v>7.9133333333333313</v>
      </c>
      <c r="N426" s="19">
        <f t="shared" si="61"/>
        <v>20</v>
      </c>
      <c r="O426" s="13" t="e">
        <f t="shared" si="62"/>
        <v>#N/A</v>
      </c>
      <c r="P426" s="13" t="e">
        <f t="shared" si="63"/>
        <v>#N/A</v>
      </c>
    </row>
    <row r="427" spans="1:16" x14ac:dyDescent="0.2">
      <c r="A427" t="str">
        <f t="shared" si="58"/>
        <v>3 2014</v>
      </c>
      <c r="B427">
        <v>2014</v>
      </c>
      <c r="C427">
        <v>3</v>
      </c>
      <c r="D427" t="s">
        <v>11</v>
      </c>
      <c r="E427" t="s">
        <v>12</v>
      </c>
      <c r="F427">
        <v>14.76</v>
      </c>
      <c r="I427" s="12">
        <f t="shared" si="56"/>
        <v>1998</v>
      </c>
      <c r="J427" s="12">
        <f t="shared" si="57"/>
        <v>10</v>
      </c>
      <c r="K427" s="12" t="str">
        <f t="shared" si="59"/>
        <v>10 1998</v>
      </c>
      <c r="L427" s="17">
        <f t="shared" si="64"/>
        <v>8.4499999999999993</v>
      </c>
      <c r="M427" s="18">
        <f t="shared" si="60"/>
        <v>7.9133333333333313</v>
      </c>
      <c r="N427" s="19">
        <f t="shared" si="61"/>
        <v>20</v>
      </c>
      <c r="O427" s="13" t="e">
        <f t="shared" si="62"/>
        <v>#N/A</v>
      </c>
      <c r="P427" s="13" t="e">
        <f t="shared" si="63"/>
        <v>#N/A</v>
      </c>
    </row>
    <row r="428" spans="1:16" x14ac:dyDescent="0.2">
      <c r="A428" t="str">
        <f t="shared" si="58"/>
        <v>4 2014</v>
      </c>
      <c r="B428">
        <v>2014</v>
      </c>
      <c r="C428">
        <v>4</v>
      </c>
      <c r="D428" t="s">
        <v>11</v>
      </c>
      <c r="E428" t="s">
        <v>12</v>
      </c>
      <c r="F428">
        <v>14.09</v>
      </c>
      <c r="I428" s="12">
        <f t="shared" si="56"/>
        <v>1999</v>
      </c>
      <c r="J428" s="12">
        <f t="shared" si="57"/>
        <v>10</v>
      </c>
      <c r="K428" s="12" t="str">
        <f t="shared" si="59"/>
        <v>10 1999</v>
      </c>
      <c r="L428" s="17">
        <f t="shared" si="64"/>
        <v>8.6</v>
      </c>
      <c r="M428" s="18">
        <f t="shared" si="60"/>
        <v>7.9133333333333313</v>
      </c>
      <c r="N428" s="19">
        <f t="shared" si="61"/>
        <v>20</v>
      </c>
      <c r="O428" s="13" t="e">
        <f t="shared" si="62"/>
        <v>#N/A</v>
      </c>
      <c r="P428" s="13" t="e">
        <f t="shared" si="63"/>
        <v>#N/A</v>
      </c>
    </row>
    <row r="429" spans="1:16" x14ac:dyDescent="0.2">
      <c r="A429" t="str">
        <f t="shared" si="58"/>
        <v>5 2014</v>
      </c>
      <c r="B429">
        <v>2014</v>
      </c>
      <c r="C429">
        <v>5</v>
      </c>
      <c r="D429" t="s">
        <v>11</v>
      </c>
      <c r="E429" t="s">
        <v>12</v>
      </c>
      <c r="F429">
        <v>12.7</v>
      </c>
      <c r="I429" s="12">
        <f t="shared" si="56"/>
        <v>2000</v>
      </c>
      <c r="J429" s="12">
        <f t="shared" si="57"/>
        <v>10</v>
      </c>
      <c r="K429" s="12" t="str">
        <f t="shared" si="59"/>
        <v>10 2000</v>
      </c>
      <c r="L429" s="17">
        <f t="shared" si="64"/>
        <v>8.3800000000000008</v>
      </c>
      <c r="M429" s="18">
        <f t="shared" si="60"/>
        <v>7.9133333333333313</v>
      </c>
      <c r="N429" s="19">
        <f t="shared" si="61"/>
        <v>20</v>
      </c>
      <c r="O429" s="13">
        <f t="shared" si="62"/>
        <v>0</v>
      </c>
      <c r="P429" s="13" t="str">
        <f t="shared" si="63"/>
        <v>Oct</v>
      </c>
    </row>
    <row r="430" spans="1:16" x14ac:dyDescent="0.2">
      <c r="A430" t="str">
        <f t="shared" si="58"/>
        <v>6 2014</v>
      </c>
      <c r="B430">
        <v>2014</v>
      </c>
      <c r="C430">
        <v>6</v>
      </c>
      <c r="D430" t="s">
        <v>11</v>
      </c>
      <c r="E430" t="s">
        <v>12</v>
      </c>
      <c r="F430">
        <v>11.03</v>
      </c>
      <c r="I430" s="12">
        <f t="shared" si="56"/>
        <v>2001</v>
      </c>
      <c r="J430" s="12">
        <f t="shared" si="57"/>
        <v>10</v>
      </c>
      <c r="K430" s="12" t="str">
        <f t="shared" si="59"/>
        <v>10 2001</v>
      </c>
      <c r="L430" s="17">
        <f t="shared" si="64"/>
        <v>8.3000000000000007</v>
      </c>
      <c r="M430" s="18">
        <f t="shared" si="60"/>
        <v>7.9133333333333313</v>
      </c>
      <c r="N430" s="19">
        <f t="shared" si="61"/>
        <v>20</v>
      </c>
      <c r="O430" s="13" t="e">
        <f t="shared" si="62"/>
        <v>#N/A</v>
      </c>
      <c r="P430" s="13" t="e">
        <f t="shared" si="63"/>
        <v>#N/A</v>
      </c>
    </row>
    <row r="431" spans="1:16" x14ac:dyDescent="0.2">
      <c r="A431" t="str">
        <f t="shared" si="58"/>
        <v>7 2014</v>
      </c>
      <c r="B431">
        <v>2014</v>
      </c>
      <c r="C431">
        <v>7</v>
      </c>
      <c r="D431" t="s">
        <v>11</v>
      </c>
      <c r="E431" t="s">
        <v>12</v>
      </c>
      <c r="F431">
        <v>8.11</v>
      </c>
      <c r="I431" s="12">
        <f t="shared" si="56"/>
        <v>2002</v>
      </c>
      <c r="J431" s="12">
        <f t="shared" si="57"/>
        <v>10</v>
      </c>
      <c r="K431" s="12" t="str">
        <f t="shared" si="59"/>
        <v>10 2002</v>
      </c>
      <c r="L431" s="17">
        <f t="shared" si="64"/>
        <v>8.16</v>
      </c>
      <c r="M431" s="18">
        <f t="shared" si="60"/>
        <v>7.9133333333333313</v>
      </c>
      <c r="N431" s="19">
        <f t="shared" si="61"/>
        <v>20</v>
      </c>
      <c r="O431" s="13" t="e">
        <f t="shared" si="62"/>
        <v>#N/A</v>
      </c>
      <c r="P431" s="13" t="e">
        <f t="shared" si="63"/>
        <v>#N/A</v>
      </c>
    </row>
    <row r="432" spans="1:16" x14ac:dyDescent="0.2">
      <c r="A432" t="str">
        <f t="shared" si="58"/>
        <v>8 2014</v>
      </c>
      <c r="B432">
        <v>2014</v>
      </c>
      <c r="C432">
        <v>8</v>
      </c>
      <c r="D432" t="s">
        <v>11</v>
      </c>
      <c r="E432" t="s">
        <v>12</v>
      </c>
      <c r="F432">
        <v>6.08</v>
      </c>
      <c r="I432" s="12">
        <f t="shared" si="56"/>
        <v>2003</v>
      </c>
      <c r="J432" s="12">
        <f t="shared" si="57"/>
        <v>10</v>
      </c>
      <c r="K432" s="12" t="str">
        <f t="shared" si="59"/>
        <v>10 2003</v>
      </c>
      <c r="L432" s="17">
        <f t="shared" si="64"/>
        <v>7.85</v>
      </c>
      <c r="M432" s="18">
        <f t="shared" si="60"/>
        <v>7.9133333333333313</v>
      </c>
      <c r="N432" s="19">
        <f t="shared" si="61"/>
        <v>20</v>
      </c>
      <c r="O432" s="13" t="e">
        <f t="shared" si="62"/>
        <v>#N/A</v>
      </c>
      <c r="P432" s="13" t="e">
        <f t="shared" si="63"/>
        <v>#N/A</v>
      </c>
    </row>
    <row r="433" spans="1:16" x14ac:dyDescent="0.2">
      <c r="A433" t="str">
        <f t="shared" si="58"/>
        <v>9 2014</v>
      </c>
      <c r="B433">
        <v>2014</v>
      </c>
      <c r="C433">
        <v>9</v>
      </c>
      <c r="D433" t="s">
        <v>11</v>
      </c>
      <c r="E433" t="s">
        <v>12</v>
      </c>
      <c r="F433">
        <v>5.22</v>
      </c>
      <c r="I433" s="12">
        <f t="shared" ref="I433:I496" si="65">I388</f>
        <v>2004</v>
      </c>
      <c r="J433" s="12">
        <f t="shared" ref="J433:J496" si="66">J388+1</f>
        <v>10</v>
      </c>
      <c r="K433" s="12" t="str">
        <f t="shared" si="59"/>
        <v>10 2004</v>
      </c>
      <c r="L433" s="17">
        <f t="shared" si="64"/>
        <v>7.93</v>
      </c>
      <c r="M433" s="18">
        <f t="shared" si="60"/>
        <v>7.9133333333333313</v>
      </c>
      <c r="N433" s="19">
        <f t="shared" si="61"/>
        <v>20</v>
      </c>
      <c r="O433" s="13" t="e">
        <f t="shared" si="62"/>
        <v>#N/A</v>
      </c>
      <c r="P433" s="13" t="e">
        <f t="shared" si="63"/>
        <v>#N/A</v>
      </c>
    </row>
    <row r="434" spans="1:16" x14ac:dyDescent="0.2">
      <c r="A434" t="str">
        <f t="shared" si="58"/>
        <v>10 2014</v>
      </c>
      <c r="B434">
        <v>2014</v>
      </c>
      <c r="C434">
        <v>10</v>
      </c>
      <c r="D434" t="s">
        <v>11</v>
      </c>
      <c r="E434" t="s">
        <v>12</v>
      </c>
      <c r="F434">
        <v>7.23</v>
      </c>
      <c r="I434" s="12">
        <f t="shared" si="65"/>
        <v>2005</v>
      </c>
      <c r="J434" s="12">
        <f t="shared" si="66"/>
        <v>10</v>
      </c>
      <c r="K434" s="12" t="str">
        <f t="shared" si="59"/>
        <v>10 2005</v>
      </c>
      <c r="L434" s="17">
        <f t="shared" si="64"/>
        <v>7.35</v>
      </c>
      <c r="M434" s="18">
        <f t="shared" si="60"/>
        <v>7.9133333333333313</v>
      </c>
      <c r="N434" s="19">
        <f t="shared" si="61"/>
        <v>20</v>
      </c>
      <c r="O434" s="13" t="e">
        <f t="shared" si="62"/>
        <v>#N/A</v>
      </c>
      <c r="P434" s="13" t="e">
        <f t="shared" si="63"/>
        <v>#N/A</v>
      </c>
    </row>
    <row r="435" spans="1:16" x14ac:dyDescent="0.2">
      <c r="A435" t="str">
        <f t="shared" si="58"/>
        <v>11 2014</v>
      </c>
      <c r="B435">
        <v>2014</v>
      </c>
      <c r="C435">
        <v>11</v>
      </c>
      <c r="D435" t="s">
        <v>11</v>
      </c>
      <c r="E435" t="s">
        <v>12</v>
      </c>
      <c r="F435">
        <v>10.11</v>
      </c>
      <c r="I435" s="12">
        <f t="shared" si="65"/>
        <v>2006</v>
      </c>
      <c r="J435" s="12">
        <f t="shared" si="66"/>
        <v>10</v>
      </c>
      <c r="K435" s="12" t="str">
        <f t="shared" si="59"/>
        <v>10 2006</v>
      </c>
      <c r="L435" s="17">
        <f t="shared" si="64"/>
        <v>7.54</v>
      </c>
      <c r="M435" s="18">
        <f t="shared" si="60"/>
        <v>7.9133333333333313</v>
      </c>
      <c r="N435" s="19">
        <f t="shared" si="61"/>
        <v>20</v>
      </c>
      <c r="O435" s="13" t="e">
        <f t="shared" si="62"/>
        <v>#N/A</v>
      </c>
      <c r="P435" s="13" t="e">
        <f t="shared" si="63"/>
        <v>#N/A</v>
      </c>
    </row>
    <row r="436" spans="1:16" x14ac:dyDescent="0.2">
      <c r="A436" t="str">
        <f t="shared" si="58"/>
        <v>12 2014</v>
      </c>
      <c r="B436">
        <v>2014</v>
      </c>
      <c r="C436">
        <v>12</v>
      </c>
      <c r="D436" t="s">
        <v>11</v>
      </c>
      <c r="E436" t="s">
        <v>12</v>
      </c>
      <c r="F436">
        <v>12.35</v>
      </c>
      <c r="I436" s="12">
        <f t="shared" si="65"/>
        <v>2007</v>
      </c>
      <c r="J436" s="12">
        <f t="shared" si="66"/>
        <v>10</v>
      </c>
      <c r="K436" s="12" t="str">
        <f t="shared" si="59"/>
        <v>10 2007</v>
      </c>
      <c r="L436" s="17">
        <f t="shared" si="64"/>
        <v>6.04</v>
      </c>
      <c r="M436" s="18">
        <f t="shared" si="60"/>
        <v>7.9133333333333313</v>
      </c>
      <c r="N436" s="19">
        <f t="shared" si="61"/>
        <v>20</v>
      </c>
      <c r="O436" s="13" t="e">
        <f t="shared" si="62"/>
        <v>#N/A</v>
      </c>
      <c r="P436" s="13" t="e">
        <f t="shared" si="63"/>
        <v>#N/A</v>
      </c>
    </row>
    <row r="437" spans="1:16" x14ac:dyDescent="0.2">
      <c r="A437" t="str">
        <f t="shared" si="58"/>
        <v>1 2015</v>
      </c>
      <c r="B437">
        <v>2015</v>
      </c>
      <c r="C437">
        <v>1</v>
      </c>
      <c r="D437" t="s">
        <v>11</v>
      </c>
      <c r="E437" t="s">
        <v>12</v>
      </c>
      <c r="F437">
        <v>13.6</v>
      </c>
      <c r="I437" s="12">
        <f t="shared" si="65"/>
        <v>2008</v>
      </c>
      <c r="J437" s="12">
        <f t="shared" si="66"/>
        <v>10</v>
      </c>
      <c r="K437" s="12" t="str">
        <f t="shared" si="59"/>
        <v>10 2008</v>
      </c>
      <c r="L437" s="17">
        <f t="shared" si="64"/>
        <v>7.35</v>
      </c>
      <c r="M437" s="18">
        <f t="shared" si="60"/>
        <v>7.9133333333333313</v>
      </c>
      <c r="N437" s="19">
        <f t="shared" si="61"/>
        <v>20</v>
      </c>
      <c r="O437" s="13" t="e">
        <f t="shared" si="62"/>
        <v>#N/A</v>
      </c>
      <c r="P437" s="13" t="e">
        <f t="shared" si="63"/>
        <v>#N/A</v>
      </c>
    </row>
    <row r="438" spans="1:16" x14ac:dyDescent="0.2">
      <c r="A438" t="str">
        <f t="shared" si="58"/>
        <v>2 2015</v>
      </c>
      <c r="B438">
        <v>2015</v>
      </c>
      <c r="C438">
        <v>2</v>
      </c>
      <c r="D438" t="s">
        <v>11</v>
      </c>
      <c r="E438" t="s">
        <v>12</v>
      </c>
      <c r="F438">
        <v>14.4</v>
      </c>
      <c r="I438" s="12">
        <f t="shared" si="65"/>
        <v>2009</v>
      </c>
      <c r="J438" s="12">
        <f t="shared" si="66"/>
        <v>10</v>
      </c>
      <c r="K438" s="12" t="str">
        <f t="shared" si="59"/>
        <v>10 2009</v>
      </c>
      <c r="L438" s="17">
        <f t="shared" si="64"/>
        <v>6.92</v>
      </c>
      <c r="M438" s="18">
        <f t="shared" si="60"/>
        <v>7.9133333333333313</v>
      </c>
      <c r="N438" s="19">
        <f t="shared" si="61"/>
        <v>20</v>
      </c>
      <c r="O438" s="13" t="e">
        <f t="shared" si="62"/>
        <v>#N/A</v>
      </c>
      <c r="P438" s="13" t="e">
        <f t="shared" si="63"/>
        <v>#N/A</v>
      </c>
    </row>
    <row r="439" spans="1:16" x14ac:dyDescent="0.2">
      <c r="A439" t="str">
        <f t="shared" si="58"/>
        <v>3 2015</v>
      </c>
      <c r="B439">
        <v>2015</v>
      </c>
      <c r="C439">
        <v>3</v>
      </c>
      <c r="D439" t="s">
        <v>11</v>
      </c>
      <c r="E439" t="s">
        <v>12</v>
      </c>
      <c r="F439">
        <v>14.37</v>
      </c>
      <c r="I439" s="12">
        <f t="shared" si="65"/>
        <v>2010</v>
      </c>
      <c r="J439" s="12">
        <f t="shared" si="66"/>
        <v>10</v>
      </c>
      <c r="K439" s="12" t="str">
        <f t="shared" si="59"/>
        <v>10 2010</v>
      </c>
      <c r="L439" s="17">
        <f t="shared" si="64"/>
        <v>6.98</v>
      </c>
      <c r="M439" s="18">
        <f t="shared" si="60"/>
        <v>7.9133333333333313</v>
      </c>
      <c r="N439" s="19">
        <f t="shared" si="61"/>
        <v>20</v>
      </c>
      <c r="O439" s="13" t="e">
        <f t="shared" si="62"/>
        <v>#N/A</v>
      </c>
      <c r="P439" s="13" t="e">
        <f t="shared" si="63"/>
        <v>#N/A</v>
      </c>
    </row>
    <row r="440" spans="1:16" x14ac:dyDescent="0.2">
      <c r="A440" t="str">
        <f t="shared" si="58"/>
        <v>4 2015</v>
      </c>
      <c r="B440">
        <v>2015</v>
      </c>
      <c r="C440">
        <v>4</v>
      </c>
      <c r="D440" t="s">
        <v>11</v>
      </c>
      <c r="E440" t="s">
        <v>12</v>
      </c>
      <c r="F440">
        <v>13.89</v>
      </c>
      <c r="I440" s="12">
        <f t="shared" si="65"/>
        <v>2011</v>
      </c>
      <c r="J440" s="12">
        <f t="shared" si="66"/>
        <v>10</v>
      </c>
      <c r="K440" s="12" t="str">
        <f t="shared" si="59"/>
        <v>10 2011</v>
      </c>
      <c r="L440" s="17">
        <f t="shared" si="64"/>
        <v>6.46</v>
      </c>
      <c r="M440" s="18">
        <f t="shared" si="60"/>
        <v>7.9133333333333313</v>
      </c>
      <c r="N440" s="19">
        <f t="shared" si="61"/>
        <v>20</v>
      </c>
      <c r="O440" s="13" t="e">
        <f t="shared" si="62"/>
        <v>#N/A</v>
      </c>
      <c r="P440" s="13" t="e">
        <f t="shared" si="63"/>
        <v>#N/A</v>
      </c>
    </row>
    <row r="441" spans="1:16" x14ac:dyDescent="0.2">
      <c r="A441" t="str">
        <f t="shared" si="58"/>
        <v>5 2015</v>
      </c>
      <c r="B441">
        <v>2015</v>
      </c>
      <c r="C441">
        <v>5</v>
      </c>
      <c r="D441" t="s">
        <v>11</v>
      </c>
      <c r="E441" t="s">
        <v>12</v>
      </c>
      <c r="F441">
        <v>12.47</v>
      </c>
      <c r="I441" s="12">
        <f t="shared" si="65"/>
        <v>2012</v>
      </c>
      <c r="J441" s="12">
        <f t="shared" si="66"/>
        <v>10</v>
      </c>
      <c r="K441" s="12" t="str">
        <f t="shared" si="59"/>
        <v>10 2012</v>
      </c>
      <c r="L441" s="17">
        <f t="shared" si="64"/>
        <v>5.89</v>
      </c>
      <c r="M441" s="18">
        <f t="shared" si="60"/>
        <v>7.9133333333333313</v>
      </c>
      <c r="N441" s="19">
        <f t="shared" si="61"/>
        <v>20</v>
      </c>
      <c r="O441" s="13" t="e">
        <f t="shared" si="62"/>
        <v>#N/A</v>
      </c>
      <c r="P441" s="13" t="e">
        <f t="shared" si="63"/>
        <v>#N/A</v>
      </c>
    </row>
    <row r="442" spans="1:16" x14ac:dyDescent="0.2">
      <c r="A442" t="str">
        <f t="shared" si="58"/>
        <v>6 2015</v>
      </c>
      <c r="B442">
        <v>2015</v>
      </c>
      <c r="C442">
        <v>6</v>
      </c>
      <c r="D442" t="s">
        <v>11</v>
      </c>
      <c r="E442" t="s">
        <v>12</v>
      </c>
      <c r="F442">
        <v>10.88</v>
      </c>
      <c r="I442" s="12">
        <f t="shared" si="65"/>
        <v>2013</v>
      </c>
      <c r="J442" s="12">
        <f t="shared" si="66"/>
        <v>10</v>
      </c>
      <c r="K442" s="12" t="str">
        <f t="shared" si="59"/>
        <v>10 2013</v>
      </c>
      <c r="L442" s="17">
        <f t="shared" si="64"/>
        <v>7.45</v>
      </c>
      <c r="M442" s="18">
        <f t="shared" si="60"/>
        <v>7.9133333333333313</v>
      </c>
      <c r="N442" s="19">
        <f t="shared" si="61"/>
        <v>20</v>
      </c>
      <c r="O442" s="13" t="e">
        <f t="shared" si="62"/>
        <v>#N/A</v>
      </c>
      <c r="P442" s="13" t="e">
        <f t="shared" si="63"/>
        <v>#N/A</v>
      </c>
    </row>
    <row r="443" spans="1:16" x14ac:dyDescent="0.2">
      <c r="A443" t="str">
        <f t="shared" si="58"/>
        <v>7 2015</v>
      </c>
      <c r="B443">
        <v>2015</v>
      </c>
      <c r="C443">
        <v>7</v>
      </c>
      <c r="D443" t="s">
        <v>11</v>
      </c>
      <c r="E443" t="s">
        <v>12</v>
      </c>
      <c r="F443">
        <v>8.3800000000000008</v>
      </c>
      <c r="I443" s="12">
        <f t="shared" si="65"/>
        <v>2014</v>
      </c>
      <c r="J443" s="12">
        <f t="shared" si="66"/>
        <v>10</v>
      </c>
      <c r="K443" s="12" t="str">
        <f t="shared" si="59"/>
        <v>10 2014</v>
      </c>
      <c r="L443" s="17">
        <f t="shared" si="64"/>
        <v>7.23</v>
      </c>
      <c r="M443" s="18">
        <f t="shared" si="60"/>
        <v>7.9133333333333313</v>
      </c>
      <c r="N443" s="19">
        <f t="shared" si="61"/>
        <v>20</v>
      </c>
      <c r="O443" s="13" t="e">
        <f t="shared" si="62"/>
        <v>#N/A</v>
      </c>
      <c r="P443" s="13" t="e">
        <f t="shared" si="63"/>
        <v>#N/A</v>
      </c>
    </row>
    <row r="444" spans="1:16" x14ac:dyDescent="0.2">
      <c r="A444" t="str">
        <f t="shared" si="58"/>
        <v>8 2015</v>
      </c>
      <c r="B444">
        <v>2015</v>
      </c>
      <c r="C444">
        <v>8</v>
      </c>
      <c r="D444" t="s">
        <v>11</v>
      </c>
      <c r="E444" t="s">
        <v>12</v>
      </c>
      <c r="F444">
        <v>5.6</v>
      </c>
      <c r="I444" s="12">
        <f t="shared" si="65"/>
        <v>2015</v>
      </c>
      <c r="J444" s="12">
        <f t="shared" si="66"/>
        <v>10</v>
      </c>
      <c r="K444" s="12" t="str">
        <f t="shared" si="59"/>
        <v>10 2015</v>
      </c>
      <c r="L444" s="17">
        <f t="shared" si="64"/>
        <v>6.97</v>
      </c>
      <c r="M444" s="18">
        <f t="shared" si="60"/>
        <v>7.9133333333333313</v>
      </c>
      <c r="N444" s="19">
        <f t="shared" si="61"/>
        <v>20</v>
      </c>
      <c r="O444" s="13" t="e">
        <f t="shared" si="62"/>
        <v>#N/A</v>
      </c>
      <c r="P444" s="13" t="e">
        <f t="shared" si="63"/>
        <v>#N/A</v>
      </c>
    </row>
    <row r="445" spans="1:16" x14ac:dyDescent="0.2">
      <c r="A445" t="str">
        <f t="shared" si="58"/>
        <v>9 2015</v>
      </c>
      <c r="B445">
        <v>2015</v>
      </c>
      <c r="C445">
        <v>9</v>
      </c>
      <c r="D445" t="s">
        <v>11</v>
      </c>
      <c r="E445" t="s">
        <v>12</v>
      </c>
      <c r="F445">
        <v>4.62</v>
      </c>
      <c r="I445" s="12">
        <f t="shared" si="65"/>
        <v>2016</v>
      </c>
      <c r="J445" s="12">
        <f t="shared" si="66"/>
        <v>10</v>
      </c>
      <c r="K445" s="12" t="str">
        <f t="shared" si="59"/>
        <v>10 2016</v>
      </c>
      <c r="L445" s="17">
        <f t="shared" si="64"/>
        <v>6.08</v>
      </c>
      <c r="M445" s="18">
        <f t="shared" si="60"/>
        <v>7.9133333333333313</v>
      </c>
      <c r="N445" s="19">
        <f t="shared" si="61"/>
        <v>20</v>
      </c>
      <c r="O445" s="13" t="e">
        <f t="shared" si="62"/>
        <v>#N/A</v>
      </c>
      <c r="P445" s="13" t="e">
        <f t="shared" si="63"/>
        <v>#N/A</v>
      </c>
    </row>
    <row r="446" spans="1:16" x14ac:dyDescent="0.2">
      <c r="A446" t="str">
        <f t="shared" si="58"/>
        <v>10 2015</v>
      </c>
      <c r="B446">
        <v>2015</v>
      </c>
      <c r="C446">
        <v>10</v>
      </c>
      <c r="D446" t="s">
        <v>11</v>
      </c>
      <c r="E446" t="s">
        <v>12</v>
      </c>
      <c r="F446">
        <v>6.97</v>
      </c>
      <c r="I446" s="12">
        <f t="shared" si="65"/>
        <v>2017</v>
      </c>
      <c r="J446" s="12">
        <f t="shared" si="66"/>
        <v>10</v>
      </c>
      <c r="K446" s="12" t="str">
        <f t="shared" si="59"/>
        <v>10 2017</v>
      </c>
      <c r="L446" s="17">
        <f t="shared" si="64"/>
        <v>6.77</v>
      </c>
      <c r="M446" s="18">
        <f t="shared" si="60"/>
        <v>7.9133333333333313</v>
      </c>
      <c r="N446" s="19">
        <f t="shared" si="61"/>
        <v>20</v>
      </c>
      <c r="O446" s="13" t="e">
        <f t="shared" si="62"/>
        <v>#N/A</v>
      </c>
      <c r="P446" s="13" t="e">
        <f t="shared" si="63"/>
        <v>#N/A</v>
      </c>
    </row>
    <row r="447" spans="1:16" x14ac:dyDescent="0.2">
      <c r="A447" t="str">
        <f t="shared" si="58"/>
        <v>11 2015</v>
      </c>
      <c r="B447">
        <v>2015</v>
      </c>
      <c r="C447">
        <v>11</v>
      </c>
      <c r="D447" t="s">
        <v>11</v>
      </c>
      <c r="E447" t="s">
        <v>12</v>
      </c>
      <c r="F447">
        <v>9.85</v>
      </c>
      <c r="I447" s="12">
        <f t="shared" si="65"/>
        <v>2018</v>
      </c>
      <c r="J447" s="12">
        <f t="shared" si="66"/>
        <v>10</v>
      </c>
      <c r="K447" s="12" t="str">
        <f t="shared" si="59"/>
        <v>10 2018</v>
      </c>
      <c r="L447" s="17">
        <f t="shared" si="64"/>
        <v>6.13</v>
      </c>
      <c r="M447" s="18">
        <f t="shared" si="60"/>
        <v>7.9133333333333313</v>
      </c>
      <c r="N447" s="19">
        <f t="shared" si="61"/>
        <v>20</v>
      </c>
      <c r="O447" s="13" t="e">
        <f t="shared" si="62"/>
        <v>#N/A</v>
      </c>
      <c r="P447" s="13" t="e">
        <f t="shared" si="63"/>
        <v>#N/A</v>
      </c>
    </row>
    <row r="448" spans="1:16" x14ac:dyDescent="0.2">
      <c r="A448" t="str">
        <f t="shared" si="58"/>
        <v>12 2015</v>
      </c>
      <c r="B448">
        <v>2015</v>
      </c>
      <c r="C448">
        <v>12</v>
      </c>
      <c r="D448" t="s">
        <v>11</v>
      </c>
      <c r="E448" t="s">
        <v>12</v>
      </c>
      <c r="F448">
        <v>12.04</v>
      </c>
      <c r="I448" s="12">
        <f t="shared" si="65"/>
        <v>2019</v>
      </c>
      <c r="J448" s="12">
        <f t="shared" si="66"/>
        <v>10</v>
      </c>
      <c r="K448" s="12" t="str">
        <f t="shared" si="59"/>
        <v>10 2019</v>
      </c>
      <c r="L448" s="17">
        <f t="shared" si="64"/>
        <v>5.73</v>
      </c>
      <c r="M448" s="18">
        <f t="shared" si="60"/>
        <v>7.9133333333333313</v>
      </c>
      <c r="N448" s="19">
        <f t="shared" si="61"/>
        <v>20</v>
      </c>
      <c r="O448" s="13" t="e">
        <f t="shared" si="62"/>
        <v>#N/A</v>
      </c>
      <c r="P448" s="13" t="e">
        <f t="shared" si="63"/>
        <v>#N/A</v>
      </c>
    </row>
    <row r="449" spans="1:16" x14ac:dyDescent="0.2">
      <c r="A449" t="str">
        <f t="shared" si="58"/>
        <v>1 2016</v>
      </c>
      <c r="B449">
        <v>2016</v>
      </c>
      <c r="C449">
        <v>1</v>
      </c>
      <c r="D449" t="s">
        <v>11</v>
      </c>
      <c r="E449" t="s">
        <v>12</v>
      </c>
      <c r="F449">
        <v>13.46</v>
      </c>
      <c r="I449" s="12">
        <f t="shared" si="65"/>
        <v>2020</v>
      </c>
      <c r="J449" s="12">
        <f t="shared" si="66"/>
        <v>10</v>
      </c>
      <c r="K449" s="12" t="str">
        <f t="shared" si="59"/>
        <v>10 2020</v>
      </c>
      <c r="L449" s="17">
        <f t="shared" si="64"/>
        <v>5.28</v>
      </c>
      <c r="M449" s="18">
        <f t="shared" si="60"/>
        <v>7.9133333333333313</v>
      </c>
      <c r="N449" s="19">
        <f t="shared" si="61"/>
        <v>20</v>
      </c>
      <c r="O449" s="13" t="e">
        <f t="shared" si="62"/>
        <v>#N/A</v>
      </c>
      <c r="P449" s="13" t="e">
        <f t="shared" si="63"/>
        <v>#N/A</v>
      </c>
    </row>
    <row r="450" spans="1:16" x14ac:dyDescent="0.2">
      <c r="A450" t="str">
        <f t="shared" si="58"/>
        <v>2 2016</v>
      </c>
      <c r="B450">
        <v>2016</v>
      </c>
      <c r="C450">
        <v>2</v>
      </c>
      <c r="D450" t="s">
        <v>11</v>
      </c>
      <c r="E450" t="s">
        <v>12</v>
      </c>
      <c r="F450">
        <v>14.2</v>
      </c>
      <c r="I450" s="12">
        <f t="shared" si="65"/>
        <v>2021</v>
      </c>
      <c r="J450" s="12">
        <f t="shared" si="66"/>
        <v>10</v>
      </c>
      <c r="K450" s="12" t="str">
        <f t="shared" si="59"/>
        <v>10 2021</v>
      </c>
      <c r="L450" s="17" t="e">
        <f t="shared" si="64"/>
        <v>#N/A</v>
      </c>
      <c r="M450" s="18" t="e">
        <f t="shared" si="60"/>
        <v>#N/A</v>
      </c>
      <c r="N450" s="19">
        <f t="shared" si="61"/>
        <v>0</v>
      </c>
      <c r="O450" s="13" t="e">
        <f t="shared" si="62"/>
        <v>#N/A</v>
      </c>
      <c r="P450" s="13" t="e">
        <f t="shared" si="63"/>
        <v>#N/A</v>
      </c>
    </row>
    <row r="451" spans="1:16" x14ac:dyDescent="0.2">
      <c r="A451" t="str">
        <f t="shared" ref="A451:A506" si="67">C451&amp;" "&amp;B451</f>
        <v>3 2016</v>
      </c>
      <c r="B451">
        <v>2016</v>
      </c>
      <c r="C451">
        <v>3</v>
      </c>
      <c r="D451" t="s">
        <v>11</v>
      </c>
      <c r="E451" t="s">
        <v>12</v>
      </c>
      <c r="F451">
        <v>14.4</v>
      </c>
      <c r="I451" s="12">
        <f t="shared" si="65"/>
        <v>2022</v>
      </c>
      <c r="J451" s="12">
        <f t="shared" si="66"/>
        <v>10</v>
      </c>
      <c r="K451" s="12" t="str">
        <f t="shared" ref="K451:K514" si="68">J451&amp;" "&amp;I451</f>
        <v>10 2022</v>
      </c>
      <c r="L451" s="17" t="e">
        <f t="shared" si="64"/>
        <v>#N/A</v>
      </c>
      <c r="M451" s="18" t="e">
        <f t="shared" ref="M451:M514" si="69">IF(I451&lt;=2020,AVERAGEIF($C$3:$C$506,J451,$F$3:$F$506),NA())</f>
        <v>#N/A</v>
      </c>
      <c r="N451" s="19">
        <f t="shared" ref="N451:N514" si="70">IF(I451&lt;=2020,20,0)</f>
        <v>0</v>
      </c>
      <c r="O451" s="13" t="e">
        <f t="shared" ref="O451:O514" si="71">IF(I451=2000,0,NA())</f>
        <v>#N/A</v>
      </c>
      <c r="P451" s="13" t="e">
        <f t="shared" ref="P451:P514" si="72">IF(I451=2000,TEXT(J451*29,"mmm"),NA())</f>
        <v>#N/A</v>
      </c>
    </row>
    <row r="452" spans="1:16" x14ac:dyDescent="0.2">
      <c r="A452" t="str">
        <f t="shared" si="67"/>
        <v>4 2016</v>
      </c>
      <c r="B452">
        <v>2016</v>
      </c>
      <c r="C452">
        <v>4</v>
      </c>
      <c r="D452" t="s">
        <v>11</v>
      </c>
      <c r="E452" t="s">
        <v>12</v>
      </c>
      <c r="F452">
        <v>13.68</v>
      </c>
      <c r="I452" s="12">
        <f t="shared" si="65"/>
        <v>2023</v>
      </c>
      <c r="J452" s="12">
        <f t="shared" si="66"/>
        <v>10</v>
      </c>
      <c r="K452" s="12" t="str">
        <f t="shared" si="68"/>
        <v>10 2023</v>
      </c>
      <c r="L452" s="17" t="e">
        <f t="shared" ref="L452:L515" si="73">IF(VLOOKUP(K452,$A$3:$F$506,6,0)&lt;&gt;0,VLOOKUP(K452,$A$3:$F$506,6,0),NA())</f>
        <v>#N/A</v>
      </c>
      <c r="M452" s="18" t="e">
        <f t="shared" si="69"/>
        <v>#N/A</v>
      </c>
      <c r="N452" s="19">
        <f t="shared" si="70"/>
        <v>0</v>
      </c>
      <c r="O452" s="13" t="e">
        <f t="shared" si="71"/>
        <v>#N/A</v>
      </c>
      <c r="P452" s="13" t="e">
        <f t="shared" si="72"/>
        <v>#N/A</v>
      </c>
    </row>
    <row r="453" spans="1:16" x14ac:dyDescent="0.2">
      <c r="A453" t="str">
        <f t="shared" si="67"/>
        <v>5 2016</v>
      </c>
      <c r="B453">
        <v>2016</v>
      </c>
      <c r="C453">
        <v>5</v>
      </c>
      <c r="D453" t="s">
        <v>11</v>
      </c>
      <c r="E453" t="s">
        <v>12</v>
      </c>
      <c r="F453">
        <v>11.92</v>
      </c>
      <c r="I453" s="12">
        <f t="shared" si="65"/>
        <v>1979</v>
      </c>
      <c r="J453" s="12">
        <f t="shared" si="66"/>
        <v>11</v>
      </c>
      <c r="K453" s="12" t="str">
        <f t="shared" si="68"/>
        <v>11 1979</v>
      </c>
      <c r="L453" s="17">
        <f t="shared" si="73"/>
        <v>10.94</v>
      </c>
      <c r="M453" s="18">
        <f t="shared" si="69"/>
        <v>10.508571428571429</v>
      </c>
      <c r="N453" s="19">
        <f t="shared" si="70"/>
        <v>20</v>
      </c>
      <c r="O453" s="13" t="e">
        <f t="shared" si="71"/>
        <v>#N/A</v>
      </c>
      <c r="P453" s="13" t="e">
        <f t="shared" si="72"/>
        <v>#N/A</v>
      </c>
    </row>
    <row r="454" spans="1:16" x14ac:dyDescent="0.2">
      <c r="A454" t="str">
        <f t="shared" si="67"/>
        <v>6 2016</v>
      </c>
      <c r="B454">
        <v>2016</v>
      </c>
      <c r="C454">
        <v>6</v>
      </c>
      <c r="D454" t="s">
        <v>11</v>
      </c>
      <c r="E454" t="s">
        <v>12</v>
      </c>
      <c r="F454">
        <v>10.41</v>
      </c>
      <c r="I454" s="12">
        <f t="shared" si="65"/>
        <v>1980</v>
      </c>
      <c r="J454" s="12">
        <f t="shared" si="66"/>
        <v>11</v>
      </c>
      <c r="K454" s="12" t="str">
        <f t="shared" si="68"/>
        <v>11 1980</v>
      </c>
      <c r="L454" s="17">
        <f t="shared" si="73"/>
        <v>11.38</v>
      </c>
      <c r="M454" s="18">
        <f t="shared" si="69"/>
        <v>10.508571428571429</v>
      </c>
      <c r="N454" s="19">
        <f t="shared" si="70"/>
        <v>20</v>
      </c>
      <c r="O454" s="13" t="e">
        <f t="shared" si="71"/>
        <v>#N/A</v>
      </c>
      <c r="P454" s="13" t="e">
        <f t="shared" si="72"/>
        <v>#N/A</v>
      </c>
    </row>
    <row r="455" spans="1:16" x14ac:dyDescent="0.2">
      <c r="A455" t="str">
        <f t="shared" si="67"/>
        <v>7 2016</v>
      </c>
      <c r="B455">
        <v>2016</v>
      </c>
      <c r="C455">
        <v>7</v>
      </c>
      <c r="D455" t="s">
        <v>11</v>
      </c>
      <c r="E455" t="s">
        <v>12</v>
      </c>
      <c r="F455">
        <v>7.94</v>
      </c>
      <c r="I455" s="12">
        <f t="shared" si="65"/>
        <v>1981</v>
      </c>
      <c r="J455" s="12">
        <f t="shared" si="66"/>
        <v>11</v>
      </c>
      <c r="K455" s="12" t="str">
        <f t="shared" si="68"/>
        <v>11 1981</v>
      </c>
      <c r="L455" s="17">
        <f t="shared" si="73"/>
        <v>10.93</v>
      </c>
      <c r="M455" s="18">
        <f t="shared" si="69"/>
        <v>10.508571428571429</v>
      </c>
      <c r="N455" s="19">
        <f t="shared" si="70"/>
        <v>20</v>
      </c>
      <c r="O455" s="13" t="e">
        <f t="shared" si="71"/>
        <v>#N/A</v>
      </c>
      <c r="P455" s="13" t="e">
        <f t="shared" si="72"/>
        <v>#N/A</v>
      </c>
    </row>
    <row r="456" spans="1:16" x14ac:dyDescent="0.2">
      <c r="A456" t="str">
        <f t="shared" si="67"/>
        <v>8 2016</v>
      </c>
      <c r="B456">
        <v>2016</v>
      </c>
      <c r="C456">
        <v>8</v>
      </c>
      <c r="D456" t="s">
        <v>11</v>
      </c>
      <c r="E456" t="s">
        <v>12</v>
      </c>
      <c r="F456">
        <v>5.37</v>
      </c>
      <c r="I456" s="12">
        <f t="shared" si="65"/>
        <v>1982</v>
      </c>
      <c r="J456" s="12">
        <f t="shared" si="66"/>
        <v>11</v>
      </c>
      <c r="K456" s="12" t="str">
        <f t="shared" si="68"/>
        <v>11 1982</v>
      </c>
      <c r="L456" s="17">
        <f t="shared" si="73"/>
        <v>11.63</v>
      </c>
      <c r="M456" s="18">
        <f t="shared" si="69"/>
        <v>10.508571428571429</v>
      </c>
      <c r="N456" s="19">
        <f t="shared" si="70"/>
        <v>20</v>
      </c>
      <c r="O456" s="13" t="e">
        <f t="shared" si="71"/>
        <v>#N/A</v>
      </c>
      <c r="P456" s="13" t="e">
        <f t="shared" si="72"/>
        <v>#N/A</v>
      </c>
    </row>
    <row r="457" spans="1:16" x14ac:dyDescent="0.2">
      <c r="A457" t="str">
        <f t="shared" si="67"/>
        <v>9 2016</v>
      </c>
      <c r="B457">
        <v>2016</v>
      </c>
      <c r="C457">
        <v>9</v>
      </c>
      <c r="D457" t="s">
        <v>11</v>
      </c>
      <c r="E457" t="s">
        <v>12</v>
      </c>
      <c r="F457">
        <v>4.53</v>
      </c>
      <c r="I457" s="12">
        <f t="shared" si="65"/>
        <v>1983</v>
      </c>
      <c r="J457" s="12">
        <f t="shared" si="66"/>
        <v>11</v>
      </c>
      <c r="K457" s="12" t="str">
        <f t="shared" si="68"/>
        <v>11 1983</v>
      </c>
      <c r="L457" s="17">
        <f t="shared" si="73"/>
        <v>11.46</v>
      </c>
      <c r="M457" s="18">
        <f t="shared" si="69"/>
        <v>10.508571428571429</v>
      </c>
      <c r="N457" s="19">
        <f t="shared" si="70"/>
        <v>20</v>
      </c>
      <c r="O457" s="13" t="e">
        <f t="shared" si="71"/>
        <v>#N/A</v>
      </c>
      <c r="P457" s="13" t="e">
        <f t="shared" si="72"/>
        <v>#N/A</v>
      </c>
    </row>
    <row r="458" spans="1:16" x14ac:dyDescent="0.2">
      <c r="A458" t="str">
        <f t="shared" si="67"/>
        <v>10 2016</v>
      </c>
      <c r="B458">
        <v>2016</v>
      </c>
      <c r="C458">
        <v>10</v>
      </c>
      <c r="D458" t="s">
        <v>11</v>
      </c>
      <c r="E458" t="s">
        <v>12</v>
      </c>
      <c r="F458">
        <v>6.08</v>
      </c>
      <c r="I458" s="12">
        <f t="shared" si="65"/>
        <v>1984</v>
      </c>
      <c r="J458" s="12">
        <f t="shared" si="66"/>
        <v>11</v>
      </c>
      <c r="K458" s="12" t="str">
        <f t="shared" si="68"/>
        <v>11 1984</v>
      </c>
      <c r="L458" s="17">
        <f t="shared" si="73"/>
        <v>10.84</v>
      </c>
      <c r="M458" s="18">
        <f t="shared" si="69"/>
        <v>10.508571428571429</v>
      </c>
      <c r="N458" s="19">
        <f t="shared" si="70"/>
        <v>20</v>
      </c>
      <c r="O458" s="13" t="e">
        <f t="shared" si="71"/>
        <v>#N/A</v>
      </c>
      <c r="P458" s="13" t="e">
        <f t="shared" si="72"/>
        <v>#N/A</v>
      </c>
    </row>
    <row r="459" spans="1:16" x14ac:dyDescent="0.2">
      <c r="A459" t="str">
        <f t="shared" si="67"/>
        <v>11 2016</v>
      </c>
      <c r="B459">
        <v>2016</v>
      </c>
      <c r="C459">
        <v>11</v>
      </c>
      <c r="D459" t="s">
        <v>11</v>
      </c>
      <c r="E459" t="s">
        <v>12</v>
      </c>
      <c r="F459">
        <v>8.66</v>
      </c>
      <c r="I459" s="12">
        <f t="shared" si="65"/>
        <v>1985</v>
      </c>
      <c r="J459" s="12">
        <f t="shared" si="66"/>
        <v>11</v>
      </c>
      <c r="K459" s="12" t="str">
        <f t="shared" si="68"/>
        <v>11 1985</v>
      </c>
      <c r="L459" s="17">
        <f t="shared" si="73"/>
        <v>11.02</v>
      </c>
      <c r="M459" s="18">
        <f t="shared" si="69"/>
        <v>10.508571428571429</v>
      </c>
      <c r="N459" s="19">
        <f t="shared" si="70"/>
        <v>20</v>
      </c>
      <c r="O459" s="13" t="e">
        <f t="shared" si="71"/>
        <v>#N/A</v>
      </c>
      <c r="P459" s="13" t="e">
        <f t="shared" si="72"/>
        <v>#N/A</v>
      </c>
    </row>
    <row r="460" spans="1:16" x14ac:dyDescent="0.2">
      <c r="A460" t="str">
        <f t="shared" si="67"/>
        <v>12 2016</v>
      </c>
      <c r="B460">
        <v>2016</v>
      </c>
      <c r="C460">
        <v>12</v>
      </c>
      <c r="D460" t="s">
        <v>11</v>
      </c>
      <c r="E460" t="s">
        <v>12</v>
      </c>
      <c r="F460">
        <v>11.46</v>
      </c>
      <c r="I460" s="12">
        <f t="shared" si="65"/>
        <v>1986</v>
      </c>
      <c r="J460" s="12">
        <f t="shared" si="66"/>
        <v>11</v>
      </c>
      <c r="K460" s="12" t="str">
        <f t="shared" si="68"/>
        <v>11 1986</v>
      </c>
      <c r="L460" s="17">
        <f t="shared" si="73"/>
        <v>11.45</v>
      </c>
      <c r="M460" s="18">
        <f t="shared" si="69"/>
        <v>10.508571428571429</v>
      </c>
      <c r="N460" s="19">
        <f t="shared" si="70"/>
        <v>20</v>
      </c>
      <c r="O460" s="13" t="e">
        <f t="shared" si="71"/>
        <v>#N/A</v>
      </c>
      <c r="P460" s="13" t="e">
        <f t="shared" si="72"/>
        <v>#N/A</v>
      </c>
    </row>
    <row r="461" spans="1:16" x14ac:dyDescent="0.2">
      <c r="A461" t="str">
        <f t="shared" si="67"/>
        <v>1 2017</v>
      </c>
      <c r="B461">
        <v>2017</v>
      </c>
      <c r="C461">
        <v>1</v>
      </c>
      <c r="D461" t="s">
        <v>11</v>
      </c>
      <c r="E461" t="s">
        <v>12</v>
      </c>
      <c r="F461">
        <v>13.19</v>
      </c>
      <c r="I461" s="12">
        <f t="shared" si="65"/>
        <v>1987</v>
      </c>
      <c r="J461" s="12">
        <f t="shared" si="66"/>
        <v>11</v>
      </c>
      <c r="K461" s="12" t="str">
        <f t="shared" si="68"/>
        <v>11 1987</v>
      </c>
      <c r="L461" s="17">
        <f t="shared" si="73"/>
        <v>11.22</v>
      </c>
      <c r="M461" s="18">
        <f t="shared" si="69"/>
        <v>10.508571428571429</v>
      </c>
      <c r="N461" s="19">
        <f t="shared" si="70"/>
        <v>20</v>
      </c>
      <c r="O461" s="13" t="e">
        <f t="shared" si="71"/>
        <v>#N/A</v>
      </c>
      <c r="P461" s="13" t="e">
        <f t="shared" si="72"/>
        <v>#N/A</v>
      </c>
    </row>
    <row r="462" spans="1:16" x14ac:dyDescent="0.2">
      <c r="A462" t="str">
        <f t="shared" si="67"/>
        <v>2 2017</v>
      </c>
      <c r="B462">
        <v>2017</v>
      </c>
      <c r="C462">
        <v>2</v>
      </c>
      <c r="D462" t="s">
        <v>11</v>
      </c>
      <c r="E462" t="s">
        <v>12</v>
      </c>
      <c r="F462">
        <v>14.12</v>
      </c>
      <c r="I462" s="12">
        <f t="shared" si="65"/>
        <v>1988</v>
      </c>
      <c r="J462" s="12">
        <f t="shared" si="66"/>
        <v>11</v>
      </c>
      <c r="K462" s="12" t="str">
        <f t="shared" si="68"/>
        <v>11 1988</v>
      </c>
      <c r="L462" s="17">
        <f t="shared" si="73"/>
        <v>11.33</v>
      </c>
      <c r="M462" s="18">
        <f t="shared" si="69"/>
        <v>10.508571428571429</v>
      </c>
      <c r="N462" s="19">
        <f t="shared" si="70"/>
        <v>20</v>
      </c>
      <c r="O462" s="13" t="e">
        <f t="shared" si="71"/>
        <v>#N/A</v>
      </c>
      <c r="P462" s="13" t="e">
        <f t="shared" si="72"/>
        <v>#N/A</v>
      </c>
    </row>
    <row r="463" spans="1:16" x14ac:dyDescent="0.2">
      <c r="A463" t="str">
        <f t="shared" si="67"/>
        <v>3 2017</v>
      </c>
      <c r="B463">
        <v>2017</v>
      </c>
      <c r="C463">
        <v>3</v>
      </c>
      <c r="D463" t="s">
        <v>11</v>
      </c>
      <c r="E463" t="s">
        <v>12</v>
      </c>
      <c r="F463">
        <v>14.29</v>
      </c>
      <c r="I463" s="12">
        <f t="shared" si="65"/>
        <v>1989</v>
      </c>
      <c r="J463" s="12">
        <f t="shared" si="66"/>
        <v>11</v>
      </c>
      <c r="K463" s="12" t="str">
        <f t="shared" si="68"/>
        <v>11 1989</v>
      </c>
      <c r="L463" s="17">
        <f t="shared" si="73"/>
        <v>11.12</v>
      </c>
      <c r="M463" s="18">
        <f t="shared" si="69"/>
        <v>10.508571428571429</v>
      </c>
      <c r="N463" s="19">
        <f t="shared" si="70"/>
        <v>20</v>
      </c>
      <c r="O463" s="13" t="e">
        <f t="shared" si="71"/>
        <v>#N/A</v>
      </c>
      <c r="P463" s="13" t="e">
        <f t="shared" si="72"/>
        <v>#N/A</v>
      </c>
    </row>
    <row r="464" spans="1:16" x14ac:dyDescent="0.2">
      <c r="A464" t="str">
        <f t="shared" si="67"/>
        <v>4 2017</v>
      </c>
      <c r="B464">
        <v>2017</v>
      </c>
      <c r="C464">
        <v>4</v>
      </c>
      <c r="D464" t="s">
        <v>11</v>
      </c>
      <c r="E464" t="s">
        <v>12</v>
      </c>
      <c r="F464">
        <v>13.75</v>
      </c>
      <c r="I464" s="12">
        <f t="shared" si="65"/>
        <v>1990</v>
      </c>
      <c r="J464" s="12">
        <f t="shared" si="66"/>
        <v>11</v>
      </c>
      <c r="K464" s="12" t="str">
        <f t="shared" si="68"/>
        <v>11 1990</v>
      </c>
      <c r="L464" s="17">
        <f t="shared" si="73"/>
        <v>11.08</v>
      </c>
      <c r="M464" s="18">
        <f t="shared" si="69"/>
        <v>10.508571428571429</v>
      </c>
      <c r="N464" s="19">
        <f t="shared" si="70"/>
        <v>20</v>
      </c>
      <c r="O464" s="13" t="e">
        <f t="shared" si="71"/>
        <v>#N/A</v>
      </c>
      <c r="P464" s="13" t="e">
        <f t="shared" si="72"/>
        <v>#N/A</v>
      </c>
    </row>
    <row r="465" spans="1:16" x14ac:dyDescent="0.2">
      <c r="A465" t="str">
        <f t="shared" si="67"/>
        <v>5 2017</v>
      </c>
      <c r="B465">
        <v>2017</v>
      </c>
      <c r="C465">
        <v>5</v>
      </c>
      <c r="D465" t="s">
        <v>11</v>
      </c>
      <c r="E465" t="s">
        <v>12</v>
      </c>
      <c r="F465">
        <v>12.63</v>
      </c>
      <c r="I465" s="12">
        <f t="shared" si="65"/>
        <v>1991</v>
      </c>
      <c r="J465" s="12">
        <f t="shared" si="66"/>
        <v>11</v>
      </c>
      <c r="K465" s="12" t="str">
        <f t="shared" si="68"/>
        <v>11 1991</v>
      </c>
      <c r="L465" s="17">
        <f t="shared" si="73"/>
        <v>10.88</v>
      </c>
      <c r="M465" s="18">
        <f t="shared" si="69"/>
        <v>10.508571428571429</v>
      </c>
      <c r="N465" s="19">
        <f t="shared" si="70"/>
        <v>20</v>
      </c>
      <c r="O465" s="13" t="e">
        <f t="shared" si="71"/>
        <v>#N/A</v>
      </c>
      <c r="P465" s="13" t="e">
        <f t="shared" si="72"/>
        <v>#N/A</v>
      </c>
    </row>
    <row r="466" spans="1:16" x14ac:dyDescent="0.2">
      <c r="A466" t="str">
        <f t="shared" si="67"/>
        <v>6 2017</v>
      </c>
      <c r="B466">
        <v>2017</v>
      </c>
      <c r="C466">
        <v>6</v>
      </c>
      <c r="D466" t="s">
        <v>11</v>
      </c>
      <c r="E466" t="s">
        <v>12</v>
      </c>
      <c r="F466">
        <v>10.76</v>
      </c>
      <c r="I466" s="12">
        <f t="shared" si="65"/>
        <v>1992</v>
      </c>
      <c r="J466" s="12">
        <f t="shared" si="66"/>
        <v>11</v>
      </c>
      <c r="K466" s="12" t="str">
        <f t="shared" si="68"/>
        <v>11 1992</v>
      </c>
      <c r="L466" s="17">
        <f t="shared" si="73"/>
        <v>11.38</v>
      </c>
      <c r="M466" s="18">
        <f t="shared" si="69"/>
        <v>10.508571428571429</v>
      </c>
      <c r="N466" s="19">
        <f t="shared" si="70"/>
        <v>20</v>
      </c>
      <c r="O466" s="13" t="e">
        <f t="shared" si="71"/>
        <v>#N/A</v>
      </c>
      <c r="P466" s="13" t="e">
        <f t="shared" si="72"/>
        <v>#N/A</v>
      </c>
    </row>
    <row r="467" spans="1:16" x14ac:dyDescent="0.2">
      <c r="A467" t="str">
        <f t="shared" si="67"/>
        <v>7 2017</v>
      </c>
      <c r="B467">
        <v>2017</v>
      </c>
      <c r="C467">
        <v>7</v>
      </c>
      <c r="D467" t="s">
        <v>11</v>
      </c>
      <c r="E467" t="s">
        <v>12</v>
      </c>
      <c r="F467">
        <v>7.94</v>
      </c>
      <c r="I467" s="12">
        <f t="shared" si="65"/>
        <v>1993</v>
      </c>
      <c r="J467" s="12">
        <f t="shared" si="66"/>
        <v>11</v>
      </c>
      <c r="K467" s="12" t="str">
        <f t="shared" si="68"/>
        <v>11 1993</v>
      </c>
      <c r="L467" s="17">
        <f t="shared" si="73"/>
        <v>11.32</v>
      </c>
      <c r="M467" s="18">
        <f t="shared" si="69"/>
        <v>10.508571428571429</v>
      </c>
      <c r="N467" s="19">
        <f t="shared" si="70"/>
        <v>20</v>
      </c>
      <c r="O467" s="13" t="e">
        <f t="shared" si="71"/>
        <v>#N/A</v>
      </c>
      <c r="P467" s="13" t="e">
        <f t="shared" si="72"/>
        <v>#N/A</v>
      </c>
    </row>
    <row r="468" spans="1:16" x14ac:dyDescent="0.2">
      <c r="A468" t="str">
        <f t="shared" si="67"/>
        <v>8 2017</v>
      </c>
      <c r="B468">
        <v>2017</v>
      </c>
      <c r="C468">
        <v>8</v>
      </c>
      <c r="D468" t="s">
        <v>11</v>
      </c>
      <c r="E468" t="s">
        <v>12</v>
      </c>
      <c r="F468">
        <v>5.48</v>
      </c>
      <c r="I468" s="12">
        <f t="shared" si="65"/>
        <v>1994</v>
      </c>
      <c r="J468" s="12">
        <f t="shared" si="66"/>
        <v>11</v>
      </c>
      <c r="K468" s="12" t="str">
        <f t="shared" si="68"/>
        <v>11 1994</v>
      </c>
      <c r="L468" s="17">
        <f t="shared" si="73"/>
        <v>11.12</v>
      </c>
      <c r="M468" s="18">
        <f t="shared" si="69"/>
        <v>10.508571428571429</v>
      </c>
      <c r="N468" s="19">
        <f t="shared" si="70"/>
        <v>20</v>
      </c>
      <c r="O468" s="13" t="e">
        <f t="shared" si="71"/>
        <v>#N/A</v>
      </c>
      <c r="P468" s="13" t="e">
        <f t="shared" si="72"/>
        <v>#N/A</v>
      </c>
    </row>
    <row r="469" spans="1:16" x14ac:dyDescent="0.2">
      <c r="A469" t="str">
        <f t="shared" si="67"/>
        <v>9 2017</v>
      </c>
      <c r="B469">
        <v>2017</v>
      </c>
      <c r="C469">
        <v>9</v>
      </c>
      <c r="D469" t="s">
        <v>11</v>
      </c>
      <c r="E469" t="s">
        <v>12</v>
      </c>
      <c r="F469">
        <v>4.82</v>
      </c>
      <c r="I469" s="12">
        <f t="shared" si="65"/>
        <v>1995</v>
      </c>
      <c r="J469" s="12">
        <f t="shared" si="66"/>
        <v>11</v>
      </c>
      <c r="K469" s="12" t="str">
        <f t="shared" si="68"/>
        <v>11 1995</v>
      </c>
      <c r="L469" s="17">
        <f t="shared" si="73"/>
        <v>10.76</v>
      </c>
      <c r="M469" s="18">
        <f t="shared" si="69"/>
        <v>10.508571428571429</v>
      </c>
      <c r="N469" s="19">
        <f t="shared" si="70"/>
        <v>20</v>
      </c>
      <c r="O469" s="13" t="e">
        <f t="shared" si="71"/>
        <v>#N/A</v>
      </c>
      <c r="P469" s="13" t="e">
        <f t="shared" si="72"/>
        <v>#N/A</v>
      </c>
    </row>
    <row r="470" spans="1:16" x14ac:dyDescent="0.2">
      <c r="A470" t="str">
        <f t="shared" si="67"/>
        <v>10 2017</v>
      </c>
      <c r="B470">
        <v>2017</v>
      </c>
      <c r="C470">
        <v>10</v>
      </c>
      <c r="D470" t="s">
        <v>11</v>
      </c>
      <c r="E470" t="s">
        <v>12</v>
      </c>
      <c r="F470">
        <v>6.77</v>
      </c>
      <c r="I470" s="12">
        <f t="shared" si="65"/>
        <v>1996</v>
      </c>
      <c r="J470" s="12">
        <f t="shared" si="66"/>
        <v>11</v>
      </c>
      <c r="K470" s="12" t="str">
        <f t="shared" si="68"/>
        <v>11 1996</v>
      </c>
      <c r="L470" s="17">
        <f t="shared" si="73"/>
        <v>10.4</v>
      </c>
      <c r="M470" s="18">
        <f t="shared" si="69"/>
        <v>10.508571428571429</v>
      </c>
      <c r="N470" s="19">
        <f t="shared" si="70"/>
        <v>20</v>
      </c>
      <c r="O470" s="13" t="e">
        <f t="shared" si="71"/>
        <v>#N/A</v>
      </c>
      <c r="P470" s="13" t="e">
        <f t="shared" si="72"/>
        <v>#N/A</v>
      </c>
    </row>
    <row r="471" spans="1:16" x14ac:dyDescent="0.2">
      <c r="A471" t="str">
        <f t="shared" si="67"/>
        <v>11 2017</v>
      </c>
      <c r="B471">
        <v>2017</v>
      </c>
      <c r="C471">
        <v>11</v>
      </c>
      <c r="D471" t="s">
        <v>11</v>
      </c>
      <c r="E471" t="s">
        <v>12</v>
      </c>
      <c r="F471">
        <v>9.49</v>
      </c>
      <c r="I471" s="12">
        <f t="shared" si="65"/>
        <v>1997</v>
      </c>
      <c r="J471" s="12">
        <f t="shared" si="66"/>
        <v>11</v>
      </c>
      <c r="K471" s="12" t="str">
        <f t="shared" si="68"/>
        <v>11 1997</v>
      </c>
      <c r="L471" s="17">
        <f t="shared" si="73"/>
        <v>10.68</v>
      </c>
      <c r="M471" s="18">
        <f t="shared" si="69"/>
        <v>10.508571428571429</v>
      </c>
      <c r="N471" s="19">
        <f t="shared" si="70"/>
        <v>20</v>
      </c>
      <c r="O471" s="13" t="e">
        <f t="shared" si="71"/>
        <v>#N/A</v>
      </c>
      <c r="P471" s="13" t="e">
        <f t="shared" si="72"/>
        <v>#N/A</v>
      </c>
    </row>
    <row r="472" spans="1:16" x14ac:dyDescent="0.2">
      <c r="A472" t="str">
        <f t="shared" si="67"/>
        <v>12 2017</v>
      </c>
      <c r="B472">
        <v>2017</v>
      </c>
      <c r="C472">
        <v>12</v>
      </c>
      <c r="D472" t="s">
        <v>11</v>
      </c>
      <c r="E472" t="s">
        <v>12</v>
      </c>
      <c r="F472">
        <v>11.74</v>
      </c>
      <c r="I472" s="12">
        <f t="shared" si="65"/>
        <v>1998</v>
      </c>
      <c r="J472" s="12">
        <f t="shared" si="66"/>
        <v>11</v>
      </c>
      <c r="K472" s="12" t="str">
        <f t="shared" si="68"/>
        <v>11 1998</v>
      </c>
      <c r="L472" s="17">
        <f t="shared" si="73"/>
        <v>10.44</v>
      </c>
      <c r="M472" s="18">
        <f t="shared" si="69"/>
        <v>10.508571428571429</v>
      </c>
      <c r="N472" s="19">
        <f t="shared" si="70"/>
        <v>20</v>
      </c>
      <c r="O472" s="13" t="e">
        <f t="shared" si="71"/>
        <v>#N/A</v>
      </c>
      <c r="P472" s="13" t="e">
        <f t="shared" si="72"/>
        <v>#N/A</v>
      </c>
    </row>
    <row r="473" spans="1:16" x14ac:dyDescent="0.2">
      <c r="A473" t="str">
        <f t="shared" si="67"/>
        <v>1 2018</v>
      </c>
      <c r="B473">
        <v>2018</v>
      </c>
      <c r="C473">
        <v>1</v>
      </c>
      <c r="D473" t="s">
        <v>11</v>
      </c>
      <c r="E473" t="s">
        <v>12</v>
      </c>
      <c r="F473">
        <v>13.08</v>
      </c>
      <c r="I473" s="12">
        <f t="shared" si="65"/>
        <v>1999</v>
      </c>
      <c r="J473" s="12">
        <f t="shared" si="66"/>
        <v>11</v>
      </c>
      <c r="K473" s="12" t="str">
        <f t="shared" si="68"/>
        <v>11 1999</v>
      </c>
      <c r="L473" s="17">
        <f t="shared" si="73"/>
        <v>10.8</v>
      </c>
      <c r="M473" s="18">
        <f t="shared" si="69"/>
        <v>10.508571428571429</v>
      </c>
      <c r="N473" s="19">
        <f t="shared" si="70"/>
        <v>20</v>
      </c>
      <c r="O473" s="13" t="e">
        <f t="shared" si="71"/>
        <v>#N/A</v>
      </c>
      <c r="P473" s="13" t="e">
        <f t="shared" si="72"/>
        <v>#N/A</v>
      </c>
    </row>
    <row r="474" spans="1:16" x14ac:dyDescent="0.2">
      <c r="A474" t="str">
        <f t="shared" si="67"/>
        <v>2 2018</v>
      </c>
      <c r="B474">
        <v>2018</v>
      </c>
      <c r="C474">
        <v>2</v>
      </c>
      <c r="D474" t="s">
        <v>11</v>
      </c>
      <c r="E474" t="s">
        <v>12</v>
      </c>
      <c r="F474">
        <v>13.97</v>
      </c>
      <c r="I474" s="12">
        <f t="shared" si="65"/>
        <v>2000</v>
      </c>
      <c r="J474" s="12">
        <f t="shared" si="66"/>
        <v>11</v>
      </c>
      <c r="K474" s="12" t="str">
        <f t="shared" si="68"/>
        <v>11 2000</v>
      </c>
      <c r="L474" s="17">
        <f t="shared" si="73"/>
        <v>10.32</v>
      </c>
      <c r="M474" s="18">
        <f t="shared" si="69"/>
        <v>10.508571428571429</v>
      </c>
      <c r="N474" s="19">
        <f t="shared" si="70"/>
        <v>20</v>
      </c>
      <c r="O474" s="13">
        <f t="shared" si="71"/>
        <v>0</v>
      </c>
      <c r="P474" s="13" t="str">
        <f t="shared" si="72"/>
        <v>Nov</v>
      </c>
    </row>
    <row r="475" spans="1:16" x14ac:dyDescent="0.2">
      <c r="A475" t="str">
        <f t="shared" si="67"/>
        <v>3 2018</v>
      </c>
      <c r="B475">
        <v>2018</v>
      </c>
      <c r="C475">
        <v>3</v>
      </c>
      <c r="D475" t="s">
        <v>11</v>
      </c>
      <c r="E475" t="s">
        <v>12</v>
      </c>
      <c r="F475">
        <v>14.3</v>
      </c>
      <c r="I475" s="12">
        <f t="shared" si="65"/>
        <v>2001</v>
      </c>
      <c r="J475" s="12">
        <f t="shared" si="66"/>
        <v>11</v>
      </c>
      <c r="K475" s="12" t="str">
        <f t="shared" si="68"/>
        <v>11 2001</v>
      </c>
      <c r="L475" s="17">
        <f t="shared" si="73"/>
        <v>10.66</v>
      </c>
      <c r="M475" s="18">
        <f t="shared" si="69"/>
        <v>10.508571428571429</v>
      </c>
      <c r="N475" s="19">
        <f t="shared" si="70"/>
        <v>20</v>
      </c>
      <c r="O475" s="13" t="e">
        <f t="shared" si="71"/>
        <v>#N/A</v>
      </c>
      <c r="P475" s="13" t="e">
        <f t="shared" si="72"/>
        <v>#N/A</v>
      </c>
    </row>
    <row r="476" spans="1:16" x14ac:dyDescent="0.2">
      <c r="A476" t="str">
        <f t="shared" si="67"/>
        <v>4 2018</v>
      </c>
      <c r="B476">
        <v>2018</v>
      </c>
      <c r="C476">
        <v>4</v>
      </c>
      <c r="D476" t="s">
        <v>11</v>
      </c>
      <c r="E476" t="s">
        <v>12</v>
      </c>
      <c r="F476">
        <v>13.7</v>
      </c>
      <c r="I476" s="12">
        <f t="shared" si="65"/>
        <v>2002</v>
      </c>
      <c r="J476" s="12">
        <f t="shared" si="66"/>
        <v>11</v>
      </c>
      <c r="K476" s="12" t="str">
        <f t="shared" si="68"/>
        <v>11 2002</v>
      </c>
      <c r="L476" s="17">
        <f t="shared" si="73"/>
        <v>10.34</v>
      </c>
      <c r="M476" s="18">
        <f t="shared" si="69"/>
        <v>10.508571428571429</v>
      </c>
      <c r="N476" s="19">
        <f t="shared" si="70"/>
        <v>20</v>
      </c>
      <c r="O476" s="13" t="e">
        <f t="shared" si="71"/>
        <v>#N/A</v>
      </c>
      <c r="P476" s="13" t="e">
        <f t="shared" si="72"/>
        <v>#N/A</v>
      </c>
    </row>
    <row r="477" spans="1:16" x14ac:dyDescent="0.2">
      <c r="A477" t="str">
        <f t="shared" si="67"/>
        <v>5 2018</v>
      </c>
      <c r="B477">
        <v>2018</v>
      </c>
      <c r="C477">
        <v>5</v>
      </c>
      <c r="D477" t="s">
        <v>11</v>
      </c>
      <c r="E477" t="s">
        <v>12</v>
      </c>
      <c r="F477">
        <v>12.23</v>
      </c>
      <c r="I477" s="12">
        <f t="shared" si="65"/>
        <v>2003</v>
      </c>
      <c r="J477" s="12">
        <f t="shared" si="66"/>
        <v>11</v>
      </c>
      <c r="K477" s="12" t="str">
        <f t="shared" si="68"/>
        <v>11 2003</v>
      </c>
      <c r="L477" s="17">
        <f t="shared" si="73"/>
        <v>10.130000000000001</v>
      </c>
      <c r="M477" s="18">
        <f t="shared" si="69"/>
        <v>10.508571428571429</v>
      </c>
      <c r="N477" s="19">
        <f t="shared" si="70"/>
        <v>20</v>
      </c>
      <c r="O477" s="13" t="e">
        <f t="shared" si="71"/>
        <v>#N/A</v>
      </c>
      <c r="P477" s="13" t="e">
        <f t="shared" si="72"/>
        <v>#N/A</v>
      </c>
    </row>
    <row r="478" spans="1:16" x14ac:dyDescent="0.2">
      <c r="A478" t="str">
        <f t="shared" si="67"/>
        <v>6 2018</v>
      </c>
      <c r="B478">
        <v>2018</v>
      </c>
      <c r="C478">
        <v>6</v>
      </c>
      <c r="D478" t="s">
        <v>11</v>
      </c>
      <c r="E478" t="s">
        <v>12</v>
      </c>
      <c r="F478">
        <v>10.78</v>
      </c>
      <c r="I478" s="12">
        <f t="shared" si="65"/>
        <v>2004</v>
      </c>
      <c r="J478" s="12">
        <f t="shared" si="66"/>
        <v>11</v>
      </c>
      <c r="K478" s="12" t="str">
        <f t="shared" si="68"/>
        <v>11 2004</v>
      </c>
      <c r="L478" s="17">
        <f t="shared" si="73"/>
        <v>10.34</v>
      </c>
      <c r="M478" s="18">
        <f t="shared" si="69"/>
        <v>10.508571428571429</v>
      </c>
      <c r="N478" s="19">
        <f t="shared" si="70"/>
        <v>20</v>
      </c>
      <c r="O478" s="13" t="e">
        <f t="shared" si="71"/>
        <v>#N/A</v>
      </c>
      <c r="P478" s="13" t="e">
        <f t="shared" si="72"/>
        <v>#N/A</v>
      </c>
    </row>
    <row r="479" spans="1:16" x14ac:dyDescent="0.2">
      <c r="A479" t="str">
        <f t="shared" si="67"/>
        <v>7 2018</v>
      </c>
      <c r="B479">
        <v>2018</v>
      </c>
      <c r="C479">
        <v>7</v>
      </c>
      <c r="D479" t="s">
        <v>11</v>
      </c>
      <c r="E479" t="s">
        <v>12</v>
      </c>
      <c r="F479">
        <v>8.27</v>
      </c>
      <c r="I479" s="12">
        <f t="shared" si="65"/>
        <v>2005</v>
      </c>
      <c r="J479" s="12">
        <f t="shared" si="66"/>
        <v>11</v>
      </c>
      <c r="K479" s="12" t="str">
        <f t="shared" si="68"/>
        <v>11 2005</v>
      </c>
      <c r="L479" s="17">
        <f t="shared" si="73"/>
        <v>10.220000000000001</v>
      </c>
      <c r="M479" s="18">
        <f t="shared" si="69"/>
        <v>10.508571428571429</v>
      </c>
      <c r="N479" s="19">
        <f t="shared" si="70"/>
        <v>20</v>
      </c>
      <c r="O479" s="13" t="e">
        <f t="shared" si="71"/>
        <v>#N/A</v>
      </c>
      <c r="P479" s="13" t="e">
        <f t="shared" si="72"/>
        <v>#N/A</v>
      </c>
    </row>
    <row r="480" spans="1:16" x14ac:dyDescent="0.2">
      <c r="A480" t="str">
        <f t="shared" si="67"/>
        <v>8 2018</v>
      </c>
      <c r="B480">
        <v>2018</v>
      </c>
      <c r="C480">
        <v>8</v>
      </c>
      <c r="D480" t="s">
        <v>11</v>
      </c>
      <c r="E480" t="s">
        <v>12</v>
      </c>
      <c r="F480">
        <v>5.61</v>
      </c>
      <c r="I480" s="12">
        <f t="shared" si="65"/>
        <v>2006</v>
      </c>
      <c r="J480" s="12">
        <f t="shared" si="66"/>
        <v>11</v>
      </c>
      <c r="K480" s="12" t="str">
        <f t="shared" si="68"/>
        <v>11 2006</v>
      </c>
      <c r="L480" s="17">
        <f t="shared" si="73"/>
        <v>9.66</v>
      </c>
      <c r="M480" s="18">
        <f t="shared" si="69"/>
        <v>10.508571428571429</v>
      </c>
      <c r="N480" s="19">
        <f t="shared" si="70"/>
        <v>20</v>
      </c>
      <c r="O480" s="13" t="e">
        <f t="shared" si="71"/>
        <v>#N/A</v>
      </c>
      <c r="P480" s="13" t="e">
        <f t="shared" si="72"/>
        <v>#N/A</v>
      </c>
    </row>
    <row r="481" spans="1:16" x14ac:dyDescent="0.2">
      <c r="A481" t="str">
        <f t="shared" si="67"/>
        <v>9 2018</v>
      </c>
      <c r="B481">
        <v>2018</v>
      </c>
      <c r="C481">
        <v>9</v>
      </c>
      <c r="D481" t="s">
        <v>11</v>
      </c>
      <c r="E481" t="s">
        <v>12</v>
      </c>
      <c r="F481">
        <v>4.79</v>
      </c>
      <c r="I481" s="12">
        <f t="shared" si="65"/>
        <v>2007</v>
      </c>
      <c r="J481" s="12">
        <f t="shared" si="66"/>
        <v>11</v>
      </c>
      <c r="K481" s="12" t="str">
        <f t="shared" si="68"/>
        <v>11 2007</v>
      </c>
      <c r="L481" s="17">
        <f t="shared" si="73"/>
        <v>9.76</v>
      </c>
      <c r="M481" s="18">
        <f t="shared" si="69"/>
        <v>10.508571428571429</v>
      </c>
      <c r="N481" s="19">
        <f t="shared" si="70"/>
        <v>20</v>
      </c>
      <c r="O481" s="13" t="e">
        <f t="shared" si="71"/>
        <v>#N/A</v>
      </c>
      <c r="P481" s="13" t="e">
        <f t="shared" si="72"/>
        <v>#N/A</v>
      </c>
    </row>
    <row r="482" spans="1:16" x14ac:dyDescent="0.2">
      <c r="A482" t="str">
        <f t="shared" si="67"/>
        <v>10 2018</v>
      </c>
      <c r="B482">
        <v>2018</v>
      </c>
      <c r="C482">
        <v>10</v>
      </c>
      <c r="D482" t="s">
        <v>11</v>
      </c>
      <c r="E482" t="s">
        <v>12</v>
      </c>
      <c r="F482">
        <v>6.13</v>
      </c>
      <c r="I482" s="12">
        <f t="shared" si="65"/>
        <v>2008</v>
      </c>
      <c r="J482" s="12">
        <f t="shared" si="66"/>
        <v>11</v>
      </c>
      <c r="K482" s="12" t="str">
        <f t="shared" si="68"/>
        <v>11 2008</v>
      </c>
      <c r="L482" s="17">
        <f t="shared" si="73"/>
        <v>10.34</v>
      </c>
      <c r="M482" s="18">
        <f t="shared" si="69"/>
        <v>10.508571428571429</v>
      </c>
      <c r="N482" s="19">
        <f t="shared" si="70"/>
        <v>20</v>
      </c>
      <c r="O482" s="13" t="e">
        <f t="shared" si="71"/>
        <v>#N/A</v>
      </c>
      <c r="P482" s="13" t="e">
        <f t="shared" si="72"/>
        <v>#N/A</v>
      </c>
    </row>
    <row r="483" spans="1:16" x14ac:dyDescent="0.2">
      <c r="A483" t="str">
        <f t="shared" si="67"/>
        <v>11 2018</v>
      </c>
      <c r="B483">
        <v>2018</v>
      </c>
      <c r="C483">
        <v>11</v>
      </c>
      <c r="D483" t="s">
        <v>11</v>
      </c>
      <c r="E483" t="s">
        <v>12</v>
      </c>
      <c r="F483">
        <v>9.82</v>
      </c>
      <c r="I483" s="12">
        <f t="shared" si="65"/>
        <v>2009</v>
      </c>
      <c r="J483" s="12">
        <f t="shared" si="66"/>
        <v>11</v>
      </c>
      <c r="K483" s="12" t="str">
        <f t="shared" si="68"/>
        <v>11 2009</v>
      </c>
      <c r="L483" s="17">
        <f t="shared" si="73"/>
        <v>9.77</v>
      </c>
      <c r="M483" s="18">
        <f t="shared" si="69"/>
        <v>10.508571428571429</v>
      </c>
      <c r="N483" s="19">
        <f t="shared" si="70"/>
        <v>20</v>
      </c>
      <c r="O483" s="13" t="e">
        <f t="shared" si="71"/>
        <v>#N/A</v>
      </c>
      <c r="P483" s="13" t="e">
        <f t="shared" si="72"/>
        <v>#N/A</v>
      </c>
    </row>
    <row r="484" spans="1:16" x14ac:dyDescent="0.2">
      <c r="A484" t="str">
        <f t="shared" si="67"/>
        <v>12 2018</v>
      </c>
      <c r="B484">
        <v>2018</v>
      </c>
      <c r="C484">
        <v>12</v>
      </c>
      <c r="D484" t="s">
        <v>11</v>
      </c>
      <c r="E484" t="s">
        <v>12</v>
      </c>
      <c r="F484">
        <v>11.86</v>
      </c>
      <c r="I484" s="12">
        <f t="shared" si="65"/>
        <v>2010</v>
      </c>
      <c r="J484" s="12">
        <f t="shared" si="66"/>
        <v>11</v>
      </c>
      <c r="K484" s="12" t="str">
        <f t="shared" si="68"/>
        <v>11 2010</v>
      </c>
      <c r="L484" s="17">
        <f t="shared" si="73"/>
        <v>9.61</v>
      </c>
      <c r="M484" s="18">
        <f t="shared" si="69"/>
        <v>10.508571428571429</v>
      </c>
      <c r="N484" s="19">
        <f t="shared" si="70"/>
        <v>20</v>
      </c>
      <c r="O484" s="13" t="e">
        <f t="shared" si="71"/>
        <v>#N/A</v>
      </c>
      <c r="P484" s="13" t="e">
        <f t="shared" si="72"/>
        <v>#N/A</v>
      </c>
    </row>
    <row r="485" spans="1:16" x14ac:dyDescent="0.2">
      <c r="A485" t="str">
        <f t="shared" si="67"/>
        <v>1 2019</v>
      </c>
      <c r="B485">
        <v>2019</v>
      </c>
      <c r="C485">
        <v>1</v>
      </c>
      <c r="D485" t="s">
        <v>11</v>
      </c>
      <c r="E485" t="s">
        <v>12</v>
      </c>
      <c r="F485">
        <v>13.57</v>
      </c>
      <c r="I485" s="12">
        <f t="shared" si="65"/>
        <v>2011</v>
      </c>
      <c r="J485" s="12">
        <f t="shared" si="66"/>
        <v>11</v>
      </c>
      <c r="K485" s="12" t="str">
        <f t="shared" si="68"/>
        <v>11 2011</v>
      </c>
      <c r="L485" s="17">
        <f t="shared" si="73"/>
        <v>9.77</v>
      </c>
      <c r="M485" s="18">
        <f t="shared" si="69"/>
        <v>10.508571428571429</v>
      </c>
      <c r="N485" s="19">
        <f t="shared" si="70"/>
        <v>20</v>
      </c>
      <c r="O485" s="13" t="e">
        <f t="shared" si="71"/>
        <v>#N/A</v>
      </c>
      <c r="P485" s="13" t="e">
        <f t="shared" si="72"/>
        <v>#N/A</v>
      </c>
    </row>
    <row r="486" spans="1:16" x14ac:dyDescent="0.2">
      <c r="A486" t="str">
        <f t="shared" si="67"/>
        <v>2 2019</v>
      </c>
      <c r="B486">
        <v>2019</v>
      </c>
      <c r="C486">
        <v>2</v>
      </c>
      <c r="D486" t="s">
        <v>11</v>
      </c>
      <c r="E486" t="s">
        <v>12</v>
      </c>
      <c r="F486">
        <v>14.39</v>
      </c>
      <c r="I486" s="12">
        <f t="shared" si="65"/>
        <v>2012</v>
      </c>
      <c r="J486" s="12">
        <f t="shared" si="66"/>
        <v>11</v>
      </c>
      <c r="K486" s="12" t="str">
        <f t="shared" si="68"/>
        <v>11 2012</v>
      </c>
      <c r="L486" s="17">
        <f t="shared" si="73"/>
        <v>9.39</v>
      </c>
      <c r="M486" s="18">
        <f t="shared" si="69"/>
        <v>10.508571428571429</v>
      </c>
      <c r="N486" s="19">
        <f t="shared" si="70"/>
        <v>20</v>
      </c>
      <c r="O486" s="13" t="e">
        <f t="shared" si="71"/>
        <v>#N/A</v>
      </c>
      <c r="P486" s="13" t="e">
        <f t="shared" si="72"/>
        <v>#N/A</v>
      </c>
    </row>
    <row r="487" spans="1:16" x14ac:dyDescent="0.2">
      <c r="A487" t="str">
        <f t="shared" si="67"/>
        <v>3 2019</v>
      </c>
      <c r="B487">
        <v>2019</v>
      </c>
      <c r="C487">
        <v>3</v>
      </c>
      <c r="D487" t="s">
        <v>11</v>
      </c>
      <c r="E487" t="s">
        <v>12</v>
      </c>
      <c r="F487">
        <v>14.57</v>
      </c>
      <c r="I487" s="12">
        <f t="shared" si="65"/>
        <v>2013</v>
      </c>
      <c r="J487" s="12">
        <f t="shared" si="66"/>
        <v>11</v>
      </c>
      <c r="K487" s="12" t="str">
        <f t="shared" si="68"/>
        <v>11 2013</v>
      </c>
      <c r="L487" s="17">
        <f t="shared" si="73"/>
        <v>9.94</v>
      </c>
      <c r="M487" s="18">
        <f t="shared" si="69"/>
        <v>10.508571428571429</v>
      </c>
      <c r="N487" s="19">
        <f t="shared" si="70"/>
        <v>20</v>
      </c>
      <c r="O487" s="13" t="e">
        <f t="shared" si="71"/>
        <v>#N/A</v>
      </c>
      <c r="P487" s="13" t="e">
        <f t="shared" si="72"/>
        <v>#N/A</v>
      </c>
    </row>
    <row r="488" spans="1:16" x14ac:dyDescent="0.2">
      <c r="A488" t="str">
        <f t="shared" si="67"/>
        <v>4 2019</v>
      </c>
      <c r="B488">
        <v>2019</v>
      </c>
      <c r="C488">
        <v>4</v>
      </c>
      <c r="D488" t="s">
        <v>11</v>
      </c>
      <c r="E488" t="s">
        <v>12</v>
      </c>
      <c r="F488">
        <v>13.43</v>
      </c>
      <c r="I488" s="12">
        <f t="shared" si="65"/>
        <v>2014</v>
      </c>
      <c r="J488" s="12">
        <f t="shared" si="66"/>
        <v>11</v>
      </c>
      <c r="K488" s="12" t="str">
        <f t="shared" si="68"/>
        <v>11 2014</v>
      </c>
      <c r="L488" s="17">
        <f t="shared" si="73"/>
        <v>10.11</v>
      </c>
      <c r="M488" s="18">
        <f t="shared" si="69"/>
        <v>10.508571428571429</v>
      </c>
      <c r="N488" s="19">
        <f t="shared" si="70"/>
        <v>20</v>
      </c>
      <c r="O488" s="13" t="e">
        <f t="shared" si="71"/>
        <v>#N/A</v>
      </c>
      <c r="P488" s="13" t="e">
        <f t="shared" si="72"/>
        <v>#N/A</v>
      </c>
    </row>
    <row r="489" spans="1:16" x14ac:dyDescent="0.2">
      <c r="A489" t="str">
        <f t="shared" si="67"/>
        <v>5 2019</v>
      </c>
      <c r="B489">
        <v>2019</v>
      </c>
      <c r="C489">
        <v>5</v>
      </c>
      <c r="D489" t="s">
        <v>11</v>
      </c>
      <c r="E489" t="s">
        <v>12</v>
      </c>
      <c r="F489">
        <v>12.19</v>
      </c>
      <c r="I489" s="12">
        <f t="shared" si="65"/>
        <v>2015</v>
      </c>
      <c r="J489" s="12">
        <f t="shared" si="66"/>
        <v>11</v>
      </c>
      <c r="K489" s="12" t="str">
        <f t="shared" si="68"/>
        <v>11 2015</v>
      </c>
      <c r="L489" s="17">
        <f t="shared" si="73"/>
        <v>9.85</v>
      </c>
      <c r="M489" s="18">
        <f t="shared" si="69"/>
        <v>10.508571428571429</v>
      </c>
      <c r="N489" s="19">
        <f t="shared" si="70"/>
        <v>20</v>
      </c>
      <c r="O489" s="13" t="e">
        <f t="shared" si="71"/>
        <v>#N/A</v>
      </c>
      <c r="P489" s="13" t="e">
        <f t="shared" si="72"/>
        <v>#N/A</v>
      </c>
    </row>
    <row r="490" spans="1:16" x14ac:dyDescent="0.2">
      <c r="A490" t="str">
        <f t="shared" si="67"/>
        <v>6 2019</v>
      </c>
      <c r="B490">
        <v>2019</v>
      </c>
      <c r="C490">
        <v>6</v>
      </c>
      <c r="D490" t="s">
        <v>11</v>
      </c>
      <c r="E490" t="s">
        <v>12</v>
      </c>
      <c r="F490">
        <v>10.59</v>
      </c>
      <c r="I490" s="12">
        <f t="shared" si="65"/>
        <v>2016</v>
      </c>
      <c r="J490" s="12">
        <f t="shared" si="66"/>
        <v>11</v>
      </c>
      <c r="K490" s="12" t="str">
        <f t="shared" si="68"/>
        <v>11 2016</v>
      </c>
      <c r="L490" s="17">
        <f t="shared" si="73"/>
        <v>8.66</v>
      </c>
      <c r="M490" s="18">
        <f t="shared" si="69"/>
        <v>10.508571428571429</v>
      </c>
      <c r="N490" s="19">
        <f t="shared" si="70"/>
        <v>20</v>
      </c>
      <c r="O490" s="13" t="e">
        <f t="shared" si="71"/>
        <v>#N/A</v>
      </c>
      <c r="P490" s="13" t="e">
        <f t="shared" si="72"/>
        <v>#N/A</v>
      </c>
    </row>
    <row r="491" spans="1:16" x14ac:dyDescent="0.2">
      <c r="A491" t="str">
        <f t="shared" si="67"/>
        <v>7 2019</v>
      </c>
      <c r="B491">
        <v>2019</v>
      </c>
      <c r="C491">
        <v>7</v>
      </c>
      <c r="D491" t="s">
        <v>11</v>
      </c>
      <c r="E491" t="s">
        <v>12</v>
      </c>
      <c r="F491">
        <v>7.59</v>
      </c>
      <c r="I491" s="12">
        <f t="shared" si="65"/>
        <v>2017</v>
      </c>
      <c r="J491" s="12">
        <f t="shared" si="66"/>
        <v>11</v>
      </c>
      <c r="K491" s="12" t="str">
        <f t="shared" si="68"/>
        <v>11 2017</v>
      </c>
      <c r="L491" s="17">
        <f t="shared" si="73"/>
        <v>9.49</v>
      </c>
      <c r="M491" s="18">
        <f t="shared" si="69"/>
        <v>10.508571428571429</v>
      </c>
      <c r="N491" s="19">
        <f t="shared" si="70"/>
        <v>20</v>
      </c>
      <c r="O491" s="13" t="e">
        <f t="shared" si="71"/>
        <v>#N/A</v>
      </c>
      <c r="P491" s="13" t="e">
        <f t="shared" si="72"/>
        <v>#N/A</v>
      </c>
    </row>
    <row r="492" spans="1:16" x14ac:dyDescent="0.2">
      <c r="A492" t="str">
        <f t="shared" si="67"/>
        <v>8 2019</v>
      </c>
      <c r="B492">
        <v>2019</v>
      </c>
      <c r="C492">
        <v>8</v>
      </c>
      <c r="D492" t="s">
        <v>11</v>
      </c>
      <c r="E492" t="s">
        <v>12</v>
      </c>
      <c r="F492">
        <v>5.03</v>
      </c>
      <c r="I492" s="12">
        <f t="shared" si="65"/>
        <v>2018</v>
      </c>
      <c r="J492" s="12">
        <f t="shared" si="66"/>
        <v>11</v>
      </c>
      <c r="K492" s="12" t="str">
        <f t="shared" si="68"/>
        <v>11 2018</v>
      </c>
      <c r="L492" s="17">
        <f t="shared" si="73"/>
        <v>9.82</v>
      </c>
      <c r="M492" s="18">
        <f t="shared" si="69"/>
        <v>10.508571428571429</v>
      </c>
      <c r="N492" s="19">
        <f t="shared" si="70"/>
        <v>20</v>
      </c>
      <c r="O492" s="13" t="e">
        <f t="shared" si="71"/>
        <v>#N/A</v>
      </c>
      <c r="P492" s="13" t="e">
        <f t="shared" si="72"/>
        <v>#N/A</v>
      </c>
    </row>
    <row r="493" spans="1:16" x14ac:dyDescent="0.2">
      <c r="A493" t="str">
        <f t="shared" si="67"/>
        <v>9 2019</v>
      </c>
      <c r="B493">
        <v>2019</v>
      </c>
      <c r="C493">
        <v>9</v>
      </c>
      <c r="D493" t="s">
        <v>11</v>
      </c>
      <c r="E493" t="s">
        <v>12</v>
      </c>
      <c r="F493">
        <v>4.3600000000000003</v>
      </c>
      <c r="I493" s="12">
        <f t="shared" si="65"/>
        <v>2019</v>
      </c>
      <c r="J493" s="12">
        <f t="shared" si="66"/>
        <v>11</v>
      </c>
      <c r="K493" s="12" t="str">
        <f t="shared" si="68"/>
        <v>11 2019</v>
      </c>
      <c r="L493" s="17">
        <f t="shared" si="73"/>
        <v>9.35</v>
      </c>
      <c r="M493" s="18">
        <f t="shared" si="69"/>
        <v>10.508571428571429</v>
      </c>
      <c r="N493" s="19">
        <f t="shared" si="70"/>
        <v>20</v>
      </c>
      <c r="O493" s="13" t="e">
        <f t="shared" si="71"/>
        <v>#N/A</v>
      </c>
      <c r="P493" s="13" t="e">
        <f t="shared" si="72"/>
        <v>#N/A</v>
      </c>
    </row>
    <row r="494" spans="1:16" x14ac:dyDescent="0.2">
      <c r="A494" t="str">
        <f t="shared" si="67"/>
        <v>10 2019</v>
      </c>
      <c r="B494">
        <v>2019</v>
      </c>
      <c r="C494">
        <v>10</v>
      </c>
      <c r="D494" t="s">
        <v>11</v>
      </c>
      <c r="E494" t="s">
        <v>12</v>
      </c>
      <c r="F494">
        <v>5.73</v>
      </c>
      <c r="I494" s="12">
        <f t="shared" si="65"/>
        <v>2020</v>
      </c>
      <c r="J494" s="12">
        <f t="shared" si="66"/>
        <v>11</v>
      </c>
      <c r="K494" s="12" t="str">
        <f t="shared" si="68"/>
        <v>11 2020</v>
      </c>
      <c r="L494" s="17" t="e">
        <f t="shared" si="73"/>
        <v>#N/A</v>
      </c>
      <c r="M494" s="18">
        <f t="shared" si="69"/>
        <v>10.508571428571429</v>
      </c>
      <c r="N494" s="19">
        <f t="shared" si="70"/>
        <v>20</v>
      </c>
      <c r="O494" s="13" t="e">
        <f t="shared" si="71"/>
        <v>#N/A</v>
      </c>
      <c r="P494" s="13" t="e">
        <f t="shared" si="72"/>
        <v>#N/A</v>
      </c>
    </row>
    <row r="495" spans="1:16" x14ac:dyDescent="0.2">
      <c r="A495" t="str">
        <f t="shared" si="67"/>
        <v>11 2019</v>
      </c>
      <c r="B495">
        <v>2019</v>
      </c>
      <c r="C495">
        <v>11</v>
      </c>
      <c r="D495" t="s">
        <v>11</v>
      </c>
      <c r="E495" t="s">
        <v>12</v>
      </c>
      <c r="F495">
        <v>9.35</v>
      </c>
      <c r="I495" s="12">
        <f t="shared" si="65"/>
        <v>2021</v>
      </c>
      <c r="J495" s="12">
        <f t="shared" si="66"/>
        <v>11</v>
      </c>
      <c r="K495" s="12" t="str">
        <f t="shared" si="68"/>
        <v>11 2021</v>
      </c>
      <c r="L495" s="17" t="e">
        <f t="shared" si="73"/>
        <v>#N/A</v>
      </c>
      <c r="M495" s="18" t="e">
        <f t="shared" si="69"/>
        <v>#N/A</v>
      </c>
      <c r="N495" s="19">
        <f t="shared" si="70"/>
        <v>0</v>
      </c>
      <c r="O495" s="13" t="e">
        <f t="shared" si="71"/>
        <v>#N/A</v>
      </c>
      <c r="P495" s="13" t="e">
        <f t="shared" si="72"/>
        <v>#N/A</v>
      </c>
    </row>
    <row r="496" spans="1:16" x14ac:dyDescent="0.2">
      <c r="A496" t="str">
        <f t="shared" si="67"/>
        <v>12 2019</v>
      </c>
      <c r="B496">
        <v>2019</v>
      </c>
      <c r="C496">
        <v>12</v>
      </c>
      <c r="D496" t="s">
        <v>11</v>
      </c>
      <c r="E496" t="s">
        <v>12</v>
      </c>
      <c r="F496">
        <v>11.9</v>
      </c>
      <c r="I496" s="12">
        <f t="shared" si="65"/>
        <v>2022</v>
      </c>
      <c r="J496" s="12">
        <f t="shared" si="66"/>
        <v>11</v>
      </c>
      <c r="K496" s="12" t="str">
        <f t="shared" si="68"/>
        <v>11 2022</v>
      </c>
      <c r="L496" s="17" t="e">
        <f t="shared" si="73"/>
        <v>#N/A</v>
      </c>
      <c r="M496" s="18" t="e">
        <f t="shared" si="69"/>
        <v>#N/A</v>
      </c>
      <c r="N496" s="19">
        <f t="shared" si="70"/>
        <v>0</v>
      </c>
      <c r="O496" s="13" t="e">
        <f t="shared" si="71"/>
        <v>#N/A</v>
      </c>
      <c r="P496" s="13" t="e">
        <f t="shared" si="72"/>
        <v>#N/A</v>
      </c>
    </row>
    <row r="497" spans="1:16" x14ac:dyDescent="0.2">
      <c r="A497" t="str">
        <f t="shared" si="67"/>
        <v>1 2020</v>
      </c>
      <c r="B497">
        <v>2020</v>
      </c>
      <c r="C497">
        <v>1</v>
      </c>
      <c r="D497" t="s">
        <v>13</v>
      </c>
      <c r="E497" t="s">
        <v>12</v>
      </c>
      <c r="F497">
        <v>13.65</v>
      </c>
      <c r="I497" s="12">
        <f t="shared" ref="I497:I542" si="74">I452</f>
        <v>2023</v>
      </c>
      <c r="J497" s="12">
        <f t="shared" ref="J497:J542" si="75">J452+1</f>
        <v>11</v>
      </c>
      <c r="K497" s="12" t="str">
        <f t="shared" si="68"/>
        <v>11 2023</v>
      </c>
      <c r="L497" s="17" t="e">
        <f t="shared" si="73"/>
        <v>#N/A</v>
      </c>
      <c r="M497" s="18" t="e">
        <f t="shared" si="69"/>
        <v>#N/A</v>
      </c>
      <c r="N497" s="19">
        <f t="shared" si="70"/>
        <v>0</v>
      </c>
      <c r="O497" s="13" t="e">
        <f t="shared" si="71"/>
        <v>#N/A</v>
      </c>
      <c r="P497" s="13" t="e">
        <f t="shared" si="72"/>
        <v>#N/A</v>
      </c>
    </row>
    <row r="498" spans="1:16" x14ac:dyDescent="0.2">
      <c r="A498" t="str">
        <f t="shared" si="67"/>
        <v>2 2020</v>
      </c>
      <c r="B498">
        <v>2020</v>
      </c>
      <c r="C498">
        <v>2</v>
      </c>
      <c r="D498" t="s">
        <v>13</v>
      </c>
      <c r="E498" t="s">
        <v>12</v>
      </c>
      <c r="F498">
        <v>14.68</v>
      </c>
      <c r="I498" s="12">
        <f t="shared" si="74"/>
        <v>1979</v>
      </c>
      <c r="J498" s="12">
        <f t="shared" si="75"/>
        <v>12</v>
      </c>
      <c r="K498" s="12" t="str">
        <f t="shared" si="68"/>
        <v>12 1979</v>
      </c>
      <c r="L498" s="17">
        <f t="shared" si="73"/>
        <v>13.34</v>
      </c>
      <c r="M498" s="18">
        <f t="shared" si="69"/>
        <v>12.698780487804877</v>
      </c>
      <c r="N498" s="19">
        <f t="shared" si="70"/>
        <v>20</v>
      </c>
      <c r="O498" s="13" t="e">
        <f t="shared" si="71"/>
        <v>#N/A</v>
      </c>
      <c r="P498" s="13" t="e">
        <f t="shared" si="72"/>
        <v>#N/A</v>
      </c>
    </row>
    <row r="499" spans="1:16" x14ac:dyDescent="0.2">
      <c r="A499" t="str">
        <f t="shared" si="67"/>
        <v>3 2020</v>
      </c>
      <c r="B499">
        <v>2020</v>
      </c>
      <c r="C499">
        <v>3</v>
      </c>
      <c r="D499" t="s">
        <v>13</v>
      </c>
      <c r="E499" t="s">
        <v>12</v>
      </c>
      <c r="F499">
        <v>14.78</v>
      </c>
      <c r="I499" s="12">
        <f t="shared" si="74"/>
        <v>1980</v>
      </c>
      <c r="J499" s="12">
        <f t="shared" si="75"/>
        <v>12</v>
      </c>
      <c r="K499" s="12" t="str">
        <f t="shared" si="68"/>
        <v>12 1980</v>
      </c>
      <c r="L499" s="17">
        <f t="shared" si="73"/>
        <v>13.59</v>
      </c>
      <c r="M499" s="18">
        <f t="shared" si="69"/>
        <v>12.698780487804877</v>
      </c>
      <c r="N499" s="19">
        <f t="shared" si="70"/>
        <v>20</v>
      </c>
      <c r="O499" s="13" t="e">
        <f t="shared" si="71"/>
        <v>#N/A</v>
      </c>
      <c r="P499" s="13" t="e">
        <f t="shared" si="72"/>
        <v>#N/A</v>
      </c>
    </row>
    <row r="500" spans="1:16" x14ac:dyDescent="0.2">
      <c r="A500" t="str">
        <f t="shared" si="67"/>
        <v>4 2020</v>
      </c>
      <c r="B500">
        <v>2020</v>
      </c>
      <c r="C500">
        <v>4</v>
      </c>
      <c r="D500" t="s">
        <v>13</v>
      </c>
      <c r="E500" t="s">
        <v>12</v>
      </c>
      <c r="F500">
        <v>13.73</v>
      </c>
      <c r="I500" s="12">
        <f t="shared" si="74"/>
        <v>1981</v>
      </c>
      <c r="J500" s="12">
        <f t="shared" si="75"/>
        <v>12</v>
      </c>
      <c r="K500" s="12" t="str">
        <f t="shared" si="68"/>
        <v>12 1981</v>
      </c>
      <c r="L500" s="17">
        <f t="shared" si="73"/>
        <v>13.34</v>
      </c>
      <c r="M500" s="18">
        <f t="shared" si="69"/>
        <v>12.698780487804877</v>
      </c>
      <c r="N500" s="19">
        <f t="shared" si="70"/>
        <v>20</v>
      </c>
      <c r="O500" s="13" t="e">
        <f t="shared" si="71"/>
        <v>#N/A</v>
      </c>
      <c r="P500" s="13" t="e">
        <f t="shared" si="72"/>
        <v>#N/A</v>
      </c>
    </row>
    <row r="501" spans="1:16" x14ac:dyDescent="0.2">
      <c r="A501" t="str">
        <f t="shared" si="67"/>
        <v>5 2020</v>
      </c>
      <c r="B501">
        <v>2020</v>
      </c>
      <c r="C501">
        <v>5</v>
      </c>
      <c r="D501" t="s">
        <v>13</v>
      </c>
      <c r="E501" t="s">
        <v>12</v>
      </c>
      <c r="F501">
        <v>12.36</v>
      </c>
      <c r="I501" s="12">
        <f t="shared" si="74"/>
        <v>1982</v>
      </c>
      <c r="J501" s="12">
        <f t="shared" si="75"/>
        <v>12</v>
      </c>
      <c r="K501" s="12" t="str">
        <f t="shared" si="68"/>
        <v>12 1982</v>
      </c>
      <c r="L501" s="17">
        <f t="shared" si="73"/>
        <v>13.64</v>
      </c>
      <c r="M501" s="18">
        <f t="shared" si="69"/>
        <v>12.698780487804877</v>
      </c>
      <c r="N501" s="19">
        <f t="shared" si="70"/>
        <v>20</v>
      </c>
      <c r="O501" s="13" t="e">
        <f t="shared" si="71"/>
        <v>#N/A</v>
      </c>
      <c r="P501" s="13" t="e">
        <f t="shared" si="72"/>
        <v>#N/A</v>
      </c>
    </row>
    <row r="502" spans="1:16" x14ac:dyDescent="0.2">
      <c r="A502" t="str">
        <f t="shared" si="67"/>
        <v>6 2020</v>
      </c>
      <c r="B502">
        <v>2020</v>
      </c>
      <c r="C502">
        <v>6</v>
      </c>
      <c r="D502" t="s">
        <v>13</v>
      </c>
      <c r="E502" t="s">
        <v>12</v>
      </c>
      <c r="F502">
        <v>10.58</v>
      </c>
      <c r="I502" s="12">
        <f t="shared" si="74"/>
        <v>1983</v>
      </c>
      <c r="J502" s="12">
        <f t="shared" si="75"/>
        <v>12</v>
      </c>
      <c r="K502" s="12" t="str">
        <f t="shared" si="68"/>
        <v>12 1983</v>
      </c>
      <c r="L502" s="17">
        <f t="shared" si="73"/>
        <v>13.3</v>
      </c>
      <c r="M502" s="18">
        <f t="shared" si="69"/>
        <v>12.698780487804877</v>
      </c>
      <c r="N502" s="19">
        <f t="shared" si="70"/>
        <v>20</v>
      </c>
      <c r="O502" s="13" t="e">
        <f t="shared" si="71"/>
        <v>#N/A</v>
      </c>
      <c r="P502" s="13" t="e">
        <f t="shared" si="72"/>
        <v>#N/A</v>
      </c>
    </row>
    <row r="503" spans="1:16" x14ac:dyDescent="0.2">
      <c r="A503" t="str">
        <f t="shared" si="67"/>
        <v>7 2020</v>
      </c>
      <c r="B503">
        <v>2020</v>
      </c>
      <c r="C503">
        <v>7</v>
      </c>
      <c r="D503" t="s">
        <v>13</v>
      </c>
      <c r="E503" t="s">
        <v>12</v>
      </c>
      <c r="F503">
        <v>7.28</v>
      </c>
      <c r="I503" s="12">
        <f t="shared" si="74"/>
        <v>1984</v>
      </c>
      <c r="J503" s="12">
        <f t="shared" si="75"/>
        <v>12</v>
      </c>
      <c r="K503" s="12" t="str">
        <f t="shared" si="68"/>
        <v>12 1984</v>
      </c>
      <c r="L503" s="17">
        <f t="shared" si="73"/>
        <v>12.99</v>
      </c>
      <c r="M503" s="18">
        <f t="shared" si="69"/>
        <v>12.698780487804877</v>
      </c>
      <c r="N503" s="19">
        <f t="shared" si="70"/>
        <v>20</v>
      </c>
      <c r="O503" s="13" t="e">
        <f t="shared" si="71"/>
        <v>#N/A</v>
      </c>
      <c r="P503" s="13" t="e">
        <f t="shared" si="72"/>
        <v>#N/A</v>
      </c>
    </row>
    <row r="504" spans="1:16" x14ac:dyDescent="0.2">
      <c r="A504" t="str">
        <f t="shared" si="67"/>
        <v>8 2020</v>
      </c>
      <c r="B504">
        <v>2020</v>
      </c>
      <c r="C504">
        <v>8</v>
      </c>
      <c r="D504" t="s">
        <v>13</v>
      </c>
      <c r="E504" t="s">
        <v>12</v>
      </c>
      <c r="F504">
        <v>5.08</v>
      </c>
      <c r="I504" s="12">
        <f t="shared" si="74"/>
        <v>1985</v>
      </c>
      <c r="J504" s="12">
        <f t="shared" si="75"/>
        <v>12</v>
      </c>
      <c r="K504" s="12" t="str">
        <f t="shared" si="68"/>
        <v>12 1985</v>
      </c>
      <c r="L504" s="17">
        <f t="shared" si="73"/>
        <v>13.05</v>
      </c>
      <c r="M504" s="18">
        <f t="shared" si="69"/>
        <v>12.698780487804877</v>
      </c>
      <c r="N504" s="19">
        <f t="shared" si="70"/>
        <v>20</v>
      </c>
      <c r="O504" s="13" t="e">
        <f t="shared" si="71"/>
        <v>#N/A</v>
      </c>
      <c r="P504" s="13" t="e">
        <f t="shared" si="72"/>
        <v>#N/A</v>
      </c>
    </row>
    <row r="505" spans="1:16" x14ac:dyDescent="0.2">
      <c r="A505" t="str">
        <f t="shared" si="67"/>
        <v>9 2020</v>
      </c>
      <c r="B505">
        <v>2020</v>
      </c>
      <c r="C505">
        <v>9</v>
      </c>
      <c r="D505" t="s">
        <v>13</v>
      </c>
      <c r="E505" t="s">
        <v>12</v>
      </c>
      <c r="F505">
        <v>3.92</v>
      </c>
      <c r="I505" s="12">
        <f t="shared" si="74"/>
        <v>1986</v>
      </c>
      <c r="J505" s="12">
        <f t="shared" si="75"/>
        <v>12</v>
      </c>
      <c r="K505" s="12" t="str">
        <f t="shared" si="68"/>
        <v>12 1986</v>
      </c>
      <c r="L505" s="17">
        <f t="shared" si="73"/>
        <v>13.22</v>
      </c>
      <c r="M505" s="18">
        <f t="shared" si="69"/>
        <v>12.698780487804877</v>
      </c>
      <c r="N505" s="19">
        <f t="shared" si="70"/>
        <v>20</v>
      </c>
      <c r="O505" s="13" t="e">
        <f t="shared" si="71"/>
        <v>#N/A</v>
      </c>
      <c r="P505" s="13" t="e">
        <f t="shared" si="72"/>
        <v>#N/A</v>
      </c>
    </row>
    <row r="506" spans="1:16" x14ac:dyDescent="0.2">
      <c r="A506" t="str">
        <f t="shared" si="67"/>
        <v>10 2020</v>
      </c>
      <c r="B506">
        <v>2020</v>
      </c>
      <c r="C506">
        <v>10</v>
      </c>
      <c r="D506" t="s">
        <v>13</v>
      </c>
      <c r="E506" t="s">
        <v>12</v>
      </c>
      <c r="F506">
        <v>5.28</v>
      </c>
      <c r="I506" s="12">
        <f t="shared" si="74"/>
        <v>1987</v>
      </c>
      <c r="J506" s="12">
        <f t="shared" si="75"/>
        <v>12</v>
      </c>
      <c r="K506" s="12" t="str">
        <f t="shared" si="68"/>
        <v>12 1987</v>
      </c>
      <c r="L506" s="17" t="e">
        <f t="shared" si="73"/>
        <v>#N/A</v>
      </c>
      <c r="M506" s="18">
        <f t="shared" si="69"/>
        <v>12.698780487804877</v>
      </c>
      <c r="N506" s="19">
        <f t="shared" si="70"/>
        <v>20</v>
      </c>
      <c r="O506" s="13" t="e">
        <f t="shared" si="71"/>
        <v>#N/A</v>
      </c>
      <c r="P506" s="13" t="e">
        <f t="shared" si="72"/>
        <v>#N/A</v>
      </c>
    </row>
    <row r="507" spans="1:16" x14ac:dyDescent="0.2">
      <c r="I507" s="12">
        <f t="shared" si="74"/>
        <v>1988</v>
      </c>
      <c r="J507" s="12">
        <f t="shared" si="75"/>
        <v>12</v>
      </c>
      <c r="K507" s="12" t="str">
        <f t="shared" si="68"/>
        <v>12 1988</v>
      </c>
      <c r="L507" s="17">
        <f t="shared" si="73"/>
        <v>13.63</v>
      </c>
      <c r="M507" s="18">
        <f t="shared" si="69"/>
        <v>12.698780487804877</v>
      </c>
      <c r="N507" s="19">
        <f t="shared" si="70"/>
        <v>20</v>
      </c>
      <c r="O507" s="13" t="e">
        <f t="shared" si="71"/>
        <v>#N/A</v>
      </c>
      <c r="P507" s="13" t="e">
        <f t="shared" si="72"/>
        <v>#N/A</v>
      </c>
    </row>
    <row r="508" spans="1:16" x14ac:dyDescent="0.2">
      <c r="I508" s="12">
        <f t="shared" si="74"/>
        <v>1989</v>
      </c>
      <c r="J508" s="12">
        <f t="shared" si="75"/>
        <v>12</v>
      </c>
      <c r="K508" s="12" t="str">
        <f t="shared" si="68"/>
        <v>12 1989</v>
      </c>
      <c r="L508" s="17">
        <f t="shared" si="73"/>
        <v>13.39</v>
      </c>
      <c r="M508" s="18">
        <f t="shared" si="69"/>
        <v>12.698780487804877</v>
      </c>
      <c r="N508" s="19">
        <f t="shared" si="70"/>
        <v>20</v>
      </c>
      <c r="O508" s="13" t="e">
        <f t="shared" si="71"/>
        <v>#N/A</v>
      </c>
      <c r="P508" s="13" t="e">
        <f t="shared" si="72"/>
        <v>#N/A</v>
      </c>
    </row>
    <row r="509" spans="1:16" x14ac:dyDescent="0.2">
      <c r="I509" s="12">
        <f t="shared" si="74"/>
        <v>1990</v>
      </c>
      <c r="J509" s="12">
        <f t="shared" si="75"/>
        <v>12</v>
      </c>
      <c r="K509" s="12" t="str">
        <f t="shared" si="68"/>
        <v>12 1990</v>
      </c>
      <c r="L509" s="17">
        <f t="shared" si="73"/>
        <v>13.11</v>
      </c>
      <c r="M509" s="18">
        <f t="shared" si="69"/>
        <v>12.698780487804877</v>
      </c>
      <c r="N509" s="19">
        <f t="shared" si="70"/>
        <v>20</v>
      </c>
      <c r="O509" s="13" t="e">
        <f t="shared" si="71"/>
        <v>#N/A</v>
      </c>
      <c r="P509" s="13" t="e">
        <f t="shared" si="72"/>
        <v>#N/A</v>
      </c>
    </row>
    <row r="510" spans="1:16" x14ac:dyDescent="0.2">
      <c r="I510" s="12">
        <f t="shared" si="74"/>
        <v>1991</v>
      </c>
      <c r="J510" s="12">
        <f t="shared" si="75"/>
        <v>12</v>
      </c>
      <c r="K510" s="12" t="str">
        <f t="shared" si="68"/>
        <v>12 1991</v>
      </c>
      <c r="L510" s="17">
        <f t="shared" si="73"/>
        <v>12.95</v>
      </c>
      <c r="M510" s="18">
        <f t="shared" si="69"/>
        <v>12.698780487804877</v>
      </c>
      <c r="N510" s="19">
        <f t="shared" si="70"/>
        <v>20</v>
      </c>
      <c r="O510" s="13" t="e">
        <f t="shared" si="71"/>
        <v>#N/A</v>
      </c>
      <c r="P510" s="13" t="e">
        <f t="shared" si="72"/>
        <v>#N/A</v>
      </c>
    </row>
    <row r="511" spans="1:16" x14ac:dyDescent="0.2">
      <c r="I511" s="12">
        <f t="shared" si="74"/>
        <v>1992</v>
      </c>
      <c r="J511" s="12">
        <f t="shared" si="75"/>
        <v>12</v>
      </c>
      <c r="K511" s="12" t="str">
        <f t="shared" si="68"/>
        <v>12 1992</v>
      </c>
      <c r="L511" s="17">
        <f t="shared" si="73"/>
        <v>13.41</v>
      </c>
      <c r="M511" s="18">
        <f t="shared" si="69"/>
        <v>12.698780487804877</v>
      </c>
      <c r="N511" s="19">
        <f t="shared" si="70"/>
        <v>20</v>
      </c>
      <c r="O511" s="13" t="e">
        <f t="shared" si="71"/>
        <v>#N/A</v>
      </c>
      <c r="P511" s="13" t="e">
        <f t="shared" si="72"/>
        <v>#N/A</v>
      </c>
    </row>
    <row r="512" spans="1:16" x14ac:dyDescent="0.2">
      <c r="I512" s="12">
        <f t="shared" si="74"/>
        <v>1993</v>
      </c>
      <c r="J512" s="12">
        <f t="shared" si="75"/>
        <v>12</v>
      </c>
      <c r="K512" s="12" t="str">
        <f t="shared" si="68"/>
        <v>12 1993</v>
      </c>
      <c r="L512" s="17">
        <f t="shared" si="73"/>
        <v>13.32</v>
      </c>
      <c r="M512" s="18">
        <f t="shared" si="69"/>
        <v>12.698780487804877</v>
      </c>
      <c r="N512" s="19">
        <f t="shared" si="70"/>
        <v>20</v>
      </c>
      <c r="O512" s="13" t="e">
        <f t="shared" si="71"/>
        <v>#N/A</v>
      </c>
      <c r="P512" s="13" t="e">
        <f t="shared" si="72"/>
        <v>#N/A</v>
      </c>
    </row>
    <row r="513" spans="9:16" x14ac:dyDescent="0.2">
      <c r="I513" s="12">
        <f t="shared" si="74"/>
        <v>1994</v>
      </c>
      <c r="J513" s="12">
        <f t="shared" si="75"/>
        <v>12</v>
      </c>
      <c r="K513" s="12" t="str">
        <f t="shared" si="68"/>
        <v>12 1994</v>
      </c>
      <c r="L513" s="17">
        <f t="shared" si="73"/>
        <v>13.27</v>
      </c>
      <c r="M513" s="18">
        <f t="shared" si="69"/>
        <v>12.698780487804877</v>
      </c>
      <c r="N513" s="19">
        <f t="shared" si="70"/>
        <v>20</v>
      </c>
      <c r="O513" s="13" t="e">
        <f t="shared" si="71"/>
        <v>#N/A</v>
      </c>
      <c r="P513" s="13" t="e">
        <f t="shared" si="72"/>
        <v>#N/A</v>
      </c>
    </row>
    <row r="514" spans="9:16" x14ac:dyDescent="0.2">
      <c r="I514" s="12">
        <f t="shared" si="74"/>
        <v>1995</v>
      </c>
      <c r="J514" s="12">
        <f t="shared" si="75"/>
        <v>12</v>
      </c>
      <c r="K514" s="12" t="str">
        <f t="shared" si="68"/>
        <v>12 1995</v>
      </c>
      <c r="L514" s="17">
        <f t="shared" si="73"/>
        <v>12.92</v>
      </c>
      <c r="M514" s="18">
        <f t="shared" si="69"/>
        <v>12.698780487804877</v>
      </c>
      <c r="N514" s="19">
        <f t="shared" si="70"/>
        <v>20</v>
      </c>
      <c r="O514" s="13" t="e">
        <f t="shared" si="71"/>
        <v>#N/A</v>
      </c>
      <c r="P514" s="13" t="e">
        <f t="shared" si="72"/>
        <v>#N/A</v>
      </c>
    </row>
    <row r="515" spans="9:16" x14ac:dyDescent="0.2">
      <c r="I515" s="12">
        <f t="shared" si="74"/>
        <v>1996</v>
      </c>
      <c r="J515" s="12">
        <f t="shared" si="75"/>
        <v>12</v>
      </c>
      <c r="K515" s="12" t="str">
        <f t="shared" ref="K515:K542" si="76">J515&amp;" "&amp;I515</f>
        <v>12 1996</v>
      </c>
      <c r="L515" s="17">
        <f t="shared" si="73"/>
        <v>12.86</v>
      </c>
      <c r="M515" s="18">
        <f t="shared" ref="M515:M542" si="77">IF(I515&lt;=2020,AVERAGEIF($C$3:$C$506,J515,$F$3:$F$506),NA())</f>
        <v>12.698780487804877</v>
      </c>
      <c r="N515" s="19">
        <f t="shared" ref="N515:N542" si="78">IF(I515&lt;=2020,20,0)</f>
        <v>20</v>
      </c>
      <c r="O515" s="13" t="e">
        <f t="shared" ref="O515:O542" si="79">IF(I515=2000,0,NA())</f>
        <v>#N/A</v>
      </c>
      <c r="P515" s="13" t="e">
        <f t="shared" ref="P515:P542" si="80">IF(I515=2000,TEXT(J515*29,"mmm"),NA())</f>
        <v>#N/A</v>
      </c>
    </row>
    <row r="516" spans="9:16" x14ac:dyDescent="0.2">
      <c r="I516" s="12">
        <f t="shared" si="74"/>
        <v>1997</v>
      </c>
      <c r="J516" s="12">
        <f t="shared" si="75"/>
        <v>12</v>
      </c>
      <c r="K516" s="12" t="str">
        <f t="shared" si="76"/>
        <v>12 1997</v>
      </c>
      <c r="L516" s="17">
        <f t="shared" ref="L516:L542" si="81">IF(VLOOKUP(K516,$A$3:$F$506,6,0)&lt;&gt;0,VLOOKUP(K516,$A$3:$F$506,6,0),NA())</f>
        <v>13.08</v>
      </c>
      <c r="M516" s="18">
        <f t="shared" si="77"/>
        <v>12.698780487804877</v>
      </c>
      <c r="N516" s="19">
        <f t="shared" si="78"/>
        <v>20</v>
      </c>
      <c r="O516" s="13" t="e">
        <f t="shared" si="79"/>
        <v>#N/A</v>
      </c>
      <c r="P516" s="13" t="e">
        <f t="shared" si="80"/>
        <v>#N/A</v>
      </c>
    </row>
    <row r="517" spans="9:16" x14ac:dyDescent="0.2">
      <c r="I517" s="12">
        <f t="shared" si="74"/>
        <v>1998</v>
      </c>
      <c r="J517" s="12">
        <f t="shared" si="75"/>
        <v>12</v>
      </c>
      <c r="K517" s="12" t="str">
        <f t="shared" si="76"/>
        <v>12 1998</v>
      </c>
      <c r="L517" s="17">
        <f t="shared" si="81"/>
        <v>12.76</v>
      </c>
      <c r="M517" s="18">
        <f t="shared" si="77"/>
        <v>12.698780487804877</v>
      </c>
      <c r="N517" s="19">
        <f t="shared" si="78"/>
        <v>20</v>
      </c>
      <c r="O517" s="13" t="e">
        <f t="shared" si="79"/>
        <v>#N/A</v>
      </c>
      <c r="P517" s="13" t="e">
        <f t="shared" si="80"/>
        <v>#N/A</v>
      </c>
    </row>
    <row r="518" spans="9:16" x14ac:dyDescent="0.2">
      <c r="I518" s="12">
        <f t="shared" si="74"/>
        <v>1999</v>
      </c>
      <c r="J518" s="12">
        <f t="shared" si="75"/>
        <v>12</v>
      </c>
      <c r="K518" s="12" t="str">
        <f t="shared" si="76"/>
        <v>12 1999</v>
      </c>
      <c r="L518" s="17">
        <f t="shared" si="81"/>
        <v>12.64</v>
      </c>
      <c r="M518" s="18">
        <f t="shared" si="77"/>
        <v>12.698780487804877</v>
      </c>
      <c r="N518" s="19">
        <f t="shared" si="78"/>
        <v>20</v>
      </c>
      <c r="O518" s="13" t="e">
        <f t="shared" si="79"/>
        <v>#N/A</v>
      </c>
      <c r="P518" s="13" t="e">
        <f t="shared" si="80"/>
        <v>#N/A</v>
      </c>
    </row>
    <row r="519" spans="9:16" x14ac:dyDescent="0.2">
      <c r="I519" s="12">
        <f t="shared" si="74"/>
        <v>2000</v>
      </c>
      <c r="J519" s="12">
        <f t="shared" si="75"/>
        <v>12</v>
      </c>
      <c r="K519" s="12" t="str">
        <f t="shared" si="76"/>
        <v>12 2000</v>
      </c>
      <c r="L519" s="17">
        <f t="shared" si="81"/>
        <v>12.64</v>
      </c>
      <c r="M519" s="18">
        <f t="shared" si="77"/>
        <v>12.698780487804877</v>
      </c>
      <c r="N519" s="19">
        <f t="shared" si="78"/>
        <v>20</v>
      </c>
      <c r="O519" s="13">
        <f t="shared" si="79"/>
        <v>0</v>
      </c>
      <c r="P519" s="13" t="str">
        <f t="shared" si="80"/>
        <v>Dec</v>
      </c>
    </row>
    <row r="520" spans="9:16" x14ac:dyDescent="0.2">
      <c r="I520" s="12">
        <f t="shared" si="74"/>
        <v>2001</v>
      </c>
      <c r="J520" s="12">
        <f t="shared" si="75"/>
        <v>12</v>
      </c>
      <c r="K520" s="12" t="str">
        <f t="shared" si="76"/>
        <v>12 2001</v>
      </c>
      <c r="L520" s="17">
        <f t="shared" si="81"/>
        <v>12.49</v>
      </c>
      <c r="M520" s="18">
        <f t="shared" si="77"/>
        <v>12.698780487804877</v>
      </c>
      <c r="N520" s="19">
        <f t="shared" si="78"/>
        <v>20</v>
      </c>
      <c r="O520" s="13" t="e">
        <f t="shared" si="79"/>
        <v>#N/A</v>
      </c>
      <c r="P520" s="13" t="e">
        <f t="shared" si="80"/>
        <v>#N/A</v>
      </c>
    </row>
    <row r="521" spans="9:16" x14ac:dyDescent="0.2">
      <c r="I521" s="12">
        <f t="shared" si="74"/>
        <v>2002</v>
      </c>
      <c r="J521" s="12">
        <f t="shared" si="75"/>
        <v>12</v>
      </c>
      <c r="K521" s="12" t="str">
        <f t="shared" si="76"/>
        <v>12 2002</v>
      </c>
      <c r="L521" s="17">
        <f t="shared" si="81"/>
        <v>12.61</v>
      </c>
      <c r="M521" s="18">
        <f t="shared" si="77"/>
        <v>12.698780487804877</v>
      </c>
      <c r="N521" s="19">
        <f t="shared" si="78"/>
        <v>20</v>
      </c>
      <c r="O521" s="13" t="e">
        <f t="shared" si="79"/>
        <v>#N/A</v>
      </c>
      <c r="P521" s="13" t="e">
        <f t="shared" si="80"/>
        <v>#N/A</v>
      </c>
    </row>
    <row r="522" spans="9:16" x14ac:dyDescent="0.2">
      <c r="I522" s="12">
        <f t="shared" si="74"/>
        <v>2003</v>
      </c>
      <c r="J522" s="12">
        <f t="shared" si="75"/>
        <v>12</v>
      </c>
      <c r="K522" s="12" t="str">
        <f t="shared" si="76"/>
        <v>12 2003</v>
      </c>
      <c r="L522" s="17">
        <f t="shared" si="81"/>
        <v>12.59</v>
      </c>
      <c r="M522" s="18">
        <f t="shared" si="77"/>
        <v>12.698780487804877</v>
      </c>
      <c r="N522" s="19">
        <f t="shared" si="78"/>
        <v>20</v>
      </c>
      <c r="O522" s="13" t="e">
        <f t="shared" si="79"/>
        <v>#N/A</v>
      </c>
      <c r="P522" s="13" t="e">
        <f t="shared" si="80"/>
        <v>#N/A</v>
      </c>
    </row>
    <row r="523" spans="9:16" x14ac:dyDescent="0.2">
      <c r="I523" s="12">
        <f t="shared" si="74"/>
        <v>2004</v>
      </c>
      <c r="J523" s="12">
        <f t="shared" si="75"/>
        <v>12</v>
      </c>
      <c r="K523" s="12" t="str">
        <f t="shared" si="76"/>
        <v>12 2004</v>
      </c>
      <c r="L523" s="17">
        <f t="shared" si="81"/>
        <v>12.55</v>
      </c>
      <c r="M523" s="18">
        <f t="shared" si="77"/>
        <v>12.698780487804877</v>
      </c>
      <c r="N523" s="19">
        <f t="shared" si="78"/>
        <v>20</v>
      </c>
      <c r="O523" s="13" t="e">
        <f t="shared" si="79"/>
        <v>#N/A</v>
      </c>
      <c r="P523" s="13" t="e">
        <f t="shared" si="80"/>
        <v>#N/A</v>
      </c>
    </row>
    <row r="524" spans="9:16" x14ac:dyDescent="0.2">
      <c r="I524" s="12">
        <f t="shared" si="74"/>
        <v>2005</v>
      </c>
      <c r="J524" s="12">
        <f t="shared" si="75"/>
        <v>12</v>
      </c>
      <c r="K524" s="12" t="str">
        <f t="shared" si="76"/>
        <v>12 2005</v>
      </c>
      <c r="L524" s="17">
        <f t="shared" si="81"/>
        <v>12.23</v>
      </c>
      <c r="M524" s="18">
        <f t="shared" si="77"/>
        <v>12.698780487804877</v>
      </c>
      <c r="N524" s="19">
        <f t="shared" si="78"/>
        <v>20</v>
      </c>
      <c r="O524" s="13" t="e">
        <f t="shared" si="79"/>
        <v>#N/A</v>
      </c>
      <c r="P524" s="13" t="e">
        <f t="shared" si="80"/>
        <v>#N/A</v>
      </c>
    </row>
    <row r="525" spans="9:16" x14ac:dyDescent="0.2">
      <c r="I525" s="12">
        <f t="shared" si="74"/>
        <v>2006</v>
      </c>
      <c r="J525" s="12">
        <f t="shared" si="75"/>
        <v>12</v>
      </c>
      <c r="K525" s="12" t="str">
        <f t="shared" si="76"/>
        <v>12 2006</v>
      </c>
      <c r="L525" s="17">
        <f t="shared" si="81"/>
        <v>11.95</v>
      </c>
      <c r="M525" s="18">
        <f t="shared" si="77"/>
        <v>12.698780487804877</v>
      </c>
      <c r="N525" s="19">
        <f t="shared" si="78"/>
        <v>20</v>
      </c>
      <c r="O525" s="13" t="e">
        <f t="shared" si="79"/>
        <v>#N/A</v>
      </c>
      <c r="P525" s="13" t="e">
        <f t="shared" si="80"/>
        <v>#N/A</v>
      </c>
    </row>
    <row r="526" spans="9:16" x14ac:dyDescent="0.2">
      <c r="I526" s="12">
        <f t="shared" si="74"/>
        <v>2007</v>
      </c>
      <c r="J526" s="12">
        <f t="shared" si="75"/>
        <v>12</v>
      </c>
      <c r="K526" s="12" t="str">
        <f t="shared" si="76"/>
        <v>12 2007</v>
      </c>
      <c r="L526" s="17">
        <f t="shared" si="81"/>
        <v>12.03</v>
      </c>
      <c r="M526" s="18">
        <f t="shared" si="77"/>
        <v>12.698780487804877</v>
      </c>
      <c r="N526" s="19">
        <f t="shared" si="78"/>
        <v>20</v>
      </c>
      <c r="O526" s="13" t="e">
        <f t="shared" si="79"/>
        <v>#N/A</v>
      </c>
      <c r="P526" s="13" t="e">
        <f t="shared" si="80"/>
        <v>#N/A</v>
      </c>
    </row>
    <row r="527" spans="9:16" x14ac:dyDescent="0.2">
      <c r="I527" s="12">
        <f t="shared" si="74"/>
        <v>2008</v>
      </c>
      <c r="J527" s="12">
        <f t="shared" si="75"/>
        <v>12</v>
      </c>
      <c r="K527" s="12" t="str">
        <f t="shared" si="76"/>
        <v>12 2008</v>
      </c>
      <c r="L527" s="17">
        <f t="shared" si="81"/>
        <v>12.36</v>
      </c>
      <c r="M527" s="18">
        <f t="shared" si="77"/>
        <v>12.698780487804877</v>
      </c>
      <c r="N527" s="19">
        <f t="shared" si="78"/>
        <v>20</v>
      </c>
      <c r="O527" s="13" t="e">
        <f t="shared" si="79"/>
        <v>#N/A</v>
      </c>
      <c r="P527" s="13" t="e">
        <f t="shared" si="80"/>
        <v>#N/A</v>
      </c>
    </row>
    <row r="528" spans="9:16" x14ac:dyDescent="0.2">
      <c r="I528" s="12">
        <f t="shared" si="74"/>
        <v>2009</v>
      </c>
      <c r="J528" s="12">
        <f t="shared" si="75"/>
        <v>12</v>
      </c>
      <c r="K528" s="12" t="str">
        <f t="shared" si="76"/>
        <v>12 2009</v>
      </c>
      <c r="L528" s="17">
        <f t="shared" si="81"/>
        <v>12.2</v>
      </c>
      <c r="M528" s="18">
        <f t="shared" si="77"/>
        <v>12.698780487804877</v>
      </c>
      <c r="N528" s="19">
        <f t="shared" si="78"/>
        <v>20</v>
      </c>
      <c r="O528" s="13" t="e">
        <f t="shared" si="79"/>
        <v>#N/A</v>
      </c>
      <c r="P528" s="13" t="e">
        <f t="shared" si="80"/>
        <v>#N/A</v>
      </c>
    </row>
    <row r="529" spans="9:16" x14ac:dyDescent="0.2">
      <c r="I529" s="12">
        <f t="shared" si="74"/>
        <v>2010</v>
      </c>
      <c r="J529" s="12">
        <f t="shared" si="75"/>
        <v>12</v>
      </c>
      <c r="K529" s="12" t="str">
        <f t="shared" si="76"/>
        <v>12 2010</v>
      </c>
      <c r="L529" s="17">
        <f t="shared" si="81"/>
        <v>11.83</v>
      </c>
      <c r="M529" s="18">
        <f t="shared" si="77"/>
        <v>12.698780487804877</v>
      </c>
      <c r="N529" s="19">
        <f t="shared" si="78"/>
        <v>20</v>
      </c>
      <c r="O529" s="13" t="e">
        <f t="shared" si="79"/>
        <v>#N/A</v>
      </c>
      <c r="P529" s="13" t="e">
        <f t="shared" si="80"/>
        <v>#N/A</v>
      </c>
    </row>
    <row r="530" spans="9:16" x14ac:dyDescent="0.2">
      <c r="I530" s="12">
        <f t="shared" si="74"/>
        <v>2011</v>
      </c>
      <c r="J530" s="12">
        <f t="shared" si="75"/>
        <v>12</v>
      </c>
      <c r="K530" s="12" t="str">
        <f t="shared" si="76"/>
        <v>12 2011</v>
      </c>
      <c r="L530" s="17">
        <f t="shared" si="81"/>
        <v>12.15</v>
      </c>
      <c r="M530" s="18">
        <f t="shared" si="77"/>
        <v>12.698780487804877</v>
      </c>
      <c r="N530" s="19">
        <f t="shared" si="78"/>
        <v>20</v>
      </c>
      <c r="O530" s="13" t="e">
        <f t="shared" si="79"/>
        <v>#N/A</v>
      </c>
      <c r="P530" s="13" t="e">
        <f t="shared" si="80"/>
        <v>#N/A</v>
      </c>
    </row>
    <row r="531" spans="9:16" x14ac:dyDescent="0.2">
      <c r="I531" s="12">
        <f t="shared" si="74"/>
        <v>2012</v>
      </c>
      <c r="J531" s="12">
        <f t="shared" si="75"/>
        <v>12</v>
      </c>
      <c r="K531" s="12" t="str">
        <f t="shared" si="76"/>
        <v>12 2012</v>
      </c>
      <c r="L531" s="17">
        <f t="shared" si="81"/>
        <v>12.01</v>
      </c>
      <c r="M531" s="18">
        <f t="shared" si="77"/>
        <v>12.698780487804877</v>
      </c>
      <c r="N531" s="19">
        <f t="shared" si="78"/>
        <v>20</v>
      </c>
      <c r="O531" s="13" t="e">
        <f t="shared" si="79"/>
        <v>#N/A</v>
      </c>
      <c r="P531" s="13" t="e">
        <f t="shared" si="80"/>
        <v>#N/A</v>
      </c>
    </row>
    <row r="532" spans="9:16" x14ac:dyDescent="0.2">
      <c r="I532" s="12">
        <f t="shared" si="74"/>
        <v>2013</v>
      </c>
      <c r="J532" s="12">
        <f t="shared" si="75"/>
        <v>12</v>
      </c>
      <c r="K532" s="12" t="str">
        <f t="shared" si="76"/>
        <v>12 2013</v>
      </c>
      <c r="L532" s="17">
        <f t="shared" si="81"/>
        <v>12.18</v>
      </c>
      <c r="M532" s="18">
        <f t="shared" si="77"/>
        <v>12.698780487804877</v>
      </c>
      <c r="N532" s="19">
        <f t="shared" si="78"/>
        <v>20</v>
      </c>
      <c r="O532" s="13" t="e">
        <f t="shared" si="79"/>
        <v>#N/A</v>
      </c>
      <c r="P532" s="13" t="e">
        <f t="shared" si="80"/>
        <v>#N/A</v>
      </c>
    </row>
    <row r="533" spans="9:16" x14ac:dyDescent="0.2">
      <c r="I533" s="12">
        <f t="shared" si="74"/>
        <v>2014</v>
      </c>
      <c r="J533" s="12">
        <f t="shared" si="75"/>
        <v>12</v>
      </c>
      <c r="K533" s="12" t="str">
        <f t="shared" si="76"/>
        <v>12 2014</v>
      </c>
      <c r="L533" s="17">
        <f t="shared" si="81"/>
        <v>12.35</v>
      </c>
      <c r="M533" s="18">
        <f t="shared" si="77"/>
        <v>12.698780487804877</v>
      </c>
      <c r="N533" s="19">
        <f t="shared" si="78"/>
        <v>20</v>
      </c>
      <c r="O533" s="13" t="e">
        <f t="shared" si="79"/>
        <v>#N/A</v>
      </c>
      <c r="P533" s="13" t="e">
        <f t="shared" si="80"/>
        <v>#N/A</v>
      </c>
    </row>
    <row r="534" spans="9:16" x14ac:dyDescent="0.2">
      <c r="I534" s="12">
        <f t="shared" si="74"/>
        <v>2015</v>
      </c>
      <c r="J534" s="12">
        <f t="shared" si="75"/>
        <v>12</v>
      </c>
      <c r="K534" s="12" t="str">
        <f t="shared" si="76"/>
        <v>12 2015</v>
      </c>
      <c r="L534" s="17">
        <f t="shared" si="81"/>
        <v>12.04</v>
      </c>
      <c r="M534" s="18">
        <f t="shared" si="77"/>
        <v>12.698780487804877</v>
      </c>
      <c r="N534" s="19">
        <f t="shared" si="78"/>
        <v>20</v>
      </c>
      <c r="O534" s="13" t="e">
        <f t="shared" si="79"/>
        <v>#N/A</v>
      </c>
      <c r="P534" s="13" t="e">
        <f t="shared" si="80"/>
        <v>#N/A</v>
      </c>
    </row>
    <row r="535" spans="9:16" x14ac:dyDescent="0.2">
      <c r="I535" s="12">
        <f t="shared" si="74"/>
        <v>2016</v>
      </c>
      <c r="J535" s="12">
        <f t="shared" si="75"/>
        <v>12</v>
      </c>
      <c r="K535" s="12" t="str">
        <f t="shared" si="76"/>
        <v>12 2016</v>
      </c>
      <c r="L535" s="17">
        <f t="shared" si="81"/>
        <v>11.46</v>
      </c>
      <c r="M535" s="18">
        <f t="shared" si="77"/>
        <v>12.698780487804877</v>
      </c>
      <c r="N535" s="19">
        <f t="shared" si="78"/>
        <v>20</v>
      </c>
      <c r="O535" s="13" t="e">
        <f t="shared" si="79"/>
        <v>#N/A</v>
      </c>
      <c r="P535" s="13" t="e">
        <f t="shared" si="80"/>
        <v>#N/A</v>
      </c>
    </row>
    <row r="536" spans="9:16" x14ac:dyDescent="0.2">
      <c r="I536" s="12">
        <f t="shared" si="74"/>
        <v>2017</v>
      </c>
      <c r="J536" s="12">
        <f t="shared" si="75"/>
        <v>12</v>
      </c>
      <c r="K536" s="12" t="str">
        <f t="shared" si="76"/>
        <v>12 2017</v>
      </c>
      <c r="L536" s="17">
        <f t="shared" si="81"/>
        <v>11.74</v>
      </c>
      <c r="M536" s="18">
        <f t="shared" si="77"/>
        <v>12.698780487804877</v>
      </c>
      <c r="N536" s="19">
        <f t="shared" si="78"/>
        <v>20</v>
      </c>
      <c r="O536" s="13" t="e">
        <f t="shared" si="79"/>
        <v>#N/A</v>
      </c>
      <c r="P536" s="13" t="e">
        <f t="shared" si="80"/>
        <v>#N/A</v>
      </c>
    </row>
    <row r="537" spans="9:16" x14ac:dyDescent="0.2">
      <c r="I537" s="12">
        <f t="shared" si="74"/>
        <v>2018</v>
      </c>
      <c r="J537" s="12">
        <f t="shared" si="75"/>
        <v>12</v>
      </c>
      <c r="K537" s="12" t="str">
        <f t="shared" si="76"/>
        <v>12 2018</v>
      </c>
      <c r="L537" s="17">
        <f t="shared" si="81"/>
        <v>11.86</v>
      </c>
      <c r="M537" s="18">
        <f t="shared" si="77"/>
        <v>12.698780487804877</v>
      </c>
      <c r="N537" s="19">
        <f t="shared" si="78"/>
        <v>20</v>
      </c>
      <c r="O537" s="13" t="e">
        <f t="shared" si="79"/>
        <v>#N/A</v>
      </c>
      <c r="P537" s="13" t="e">
        <f t="shared" si="80"/>
        <v>#N/A</v>
      </c>
    </row>
    <row r="538" spans="9:16" x14ac:dyDescent="0.2">
      <c r="I538" s="12">
        <f t="shared" si="74"/>
        <v>2019</v>
      </c>
      <c r="J538" s="12">
        <f t="shared" si="75"/>
        <v>12</v>
      </c>
      <c r="K538" s="12" t="str">
        <f t="shared" si="76"/>
        <v>12 2019</v>
      </c>
      <c r="L538" s="17">
        <f t="shared" si="81"/>
        <v>11.9</v>
      </c>
      <c r="M538" s="18">
        <f t="shared" si="77"/>
        <v>12.698780487804877</v>
      </c>
      <c r="N538" s="19">
        <f t="shared" si="78"/>
        <v>20</v>
      </c>
      <c r="O538" s="13" t="e">
        <f t="shared" si="79"/>
        <v>#N/A</v>
      </c>
      <c r="P538" s="13" t="e">
        <f t="shared" si="80"/>
        <v>#N/A</v>
      </c>
    </row>
    <row r="539" spans="9:16" x14ac:dyDescent="0.2">
      <c r="I539" s="12">
        <f t="shared" si="74"/>
        <v>2020</v>
      </c>
      <c r="J539" s="12">
        <f t="shared" si="75"/>
        <v>12</v>
      </c>
      <c r="K539" s="12" t="str">
        <f t="shared" si="76"/>
        <v>12 2020</v>
      </c>
      <c r="L539" s="17" t="e">
        <f t="shared" si="81"/>
        <v>#N/A</v>
      </c>
      <c r="M539" s="18">
        <f t="shared" si="77"/>
        <v>12.698780487804877</v>
      </c>
      <c r="N539" s="19">
        <f t="shared" si="78"/>
        <v>20</v>
      </c>
      <c r="O539" s="13" t="e">
        <f t="shared" si="79"/>
        <v>#N/A</v>
      </c>
      <c r="P539" s="13" t="e">
        <f t="shared" si="80"/>
        <v>#N/A</v>
      </c>
    </row>
    <row r="540" spans="9:16" x14ac:dyDescent="0.2">
      <c r="I540" s="12">
        <f t="shared" si="74"/>
        <v>2021</v>
      </c>
      <c r="J540" s="12">
        <f t="shared" si="75"/>
        <v>12</v>
      </c>
      <c r="K540" s="12" t="str">
        <f t="shared" si="76"/>
        <v>12 2021</v>
      </c>
      <c r="L540" s="17" t="e">
        <f t="shared" si="81"/>
        <v>#N/A</v>
      </c>
      <c r="M540" s="18" t="e">
        <f t="shared" si="77"/>
        <v>#N/A</v>
      </c>
      <c r="N540" s="19">
        <f t="shared" si="78"/>
        <v>0</v>
      </c>
      <c r="O540" s="13" t="e">
        <f t="shared" si="79"/>
        <v>#N/A</v>
      </c>
      <c r="P540" s="13" t="e">
        <f t="shared" si="80"/>
        <v>#N/A</v>
      </c>
    </row>
    <row r="541" spans="9:16" x14ac:dyDescent="0.2">
      <c r="I541" s="12">
        <f t="shared" si="74"/>
        <v>2022</v>
      </c>
      <c r="J541" s="12">
        <f t="shared" si="75"/>
        <v>12</v>
      </c>
      <c r="K541" s="12" t="str">
        <f t="shared" si="76"/>
        <v>12 2022</v>
      </c>
      <c r="L541" s="17" t="e">
        <f t="shared" si="81"/>
        <v>#N/A</v>
      </c>
      <c r="M541" s="18" t="e">
        <f t="shared" si="77"/>
        <v>#N/A</v>
      </c>
      <c r="N541" s="19">
        <f t="shared" si="78"/>
        <v>0</v>
      </c>
      <c r="O541" s="13" t="e">
        <f t="shared" si="79"/>
        <v>#N/A</v>
      </c>
      <c r="P541" s="13" t="e">
        <f t="shared" si="80"/>
        <v>#N/A</v>
      </c>
    </row>
    <row r="542" spans="9:16" x14ac:dyDescent="0.2">
      <c r="I542" s="12">
        <f t="shared" si="74"/>
        <v>2023</v>
      </c>
      <c r="J542" s="12">
        <f t="shared" si="75"/>
        <v>12</v>
      </c>
      <c r="K542" s="12" t="str">
        <f t="shared" si="76"/>
        <v>12 2023</v>
      </c>
      <c r="L542" s="17" t="e">
        <f t="shared" si="81"/>
        <v>#N/A</v>
      </c>
      <c r="M542" s="18" t="e">
        <f t="shared" si="77"/>
        <v>#N/A</v>
      </c>
      <c r="N542" s="19">
        <f t="shared" si="78"/>
        <v>0</v>
      </c>
      <c r="O542" s="13" t="e">
        <f t="shared" si="79"/>
        <v>#N/A</v>
      </c>
      <c r="P542" s="13" t="e">
        <f t="shared" si="80"/>
        <v>#N/A</v>
      </c>
    </row>
    <row r="543" spans="9:16" x14ac:dyDescent="0.2">
      <c r="M543" s="16"/>
    </row>
    <row r="544" spans="9:16" x14ac:dyDescent="0.2">
      <c r="M544" s="16"/>
    </row>
    <row r="545" spans="13:13" x14ac:dyDescent="0.2">
      <c r="M545" s="16"/>
    </row>
    <row r="546" spans="13:13" x14ac:dyDescent="0.2">
      <c r="M546" s="16"/>
    </row>
    <row r="547" spans="13:13" x14ac:dyDescent="0.2">
      <c r="M547" s="16"/>
    </row>
    <row r="548" spans="13:13" x14ac:dyDescent="0.2">
      <c r="M548" s="16"/>
    </row>
    <row r="549" spans="13:13" x14ac:dyDescent="0.2">
      <c r="M549" s="16"/>
    </row>
    <row r="550" spans="13:13" x14ac:dyDescent="0.2">
      <c r="M550" s="16"/>
    </row>
    <row r="551" spans="13:13" x14ac:dyDescent="0.2">
      <c r="M551" s="16"/>
    </row>
    <row r="552" spans="13:13" x14ac:dyDescent="0.2">
      <c r="M552" s="16"/>
    </row>
    <row r="553" spans="13:13" x14ac:dyDescent="0.2">
      <c r="M553" s="16"/>
    </row>
    <row r="554" spans="13:13" x14ac:dyDescent="0.2">
      <c r="M554" s="16"/>
    </row>
    <row r="555" spans="13:13" x14ac:dyDescent="0.2">
      <c r="M555" s="16"/>
    </row>
    <row r="556" spans="13:13" x14ac:dyDescent="0.2">
      <c r="M556" s="16"/>
    </row>
    <row r="557" spans="13:13" x14ac:dyDescent="0.2">
      <c r="M557" s="16"/>
    </row>
    <row r="558" spans="13:13" x14ac:dyDescent="0.2">
      <c r="M558" s="16"/>
    </row>
    <row r="559" spans="13:13" x14ac:dyDescent="0.2">
      <c r="M559" s="16"/>
    </row>
    <row r="560" spans="13:13" x14ac:dyDescent="0.2">
      <c r="M560" s="16"/>
    </row>
    <row r="561" spans="13:13" x14ac:dyDescent="0.2">
      <c r="M561" s="16"/>
    </row>
    <row r="562" spans="13:13" x14ac:dyDescent="0.2">
      <c r="M562" s="16"/>
    </row>
    <row r="563" spans="13:13" x14ac:dyDescent="0.2">
      <c r="M563" s="16"/>
    </row>
    <row r="564" spans="13:13" x14ac:dyDescent="0.2">
      <c r="M564" s="16"/>
    </row>
    <row r="565" spans="13:13" x14ac:dyDescent="0.2">
      <c r="M565" s="16"/>
    </row>
    <row r="566" spans="13:13" x14ac:dyDescent="0.2">
      <c r="M566" s="16"/>
    </row>
    <row r="567" spans="13:13" x14ac:dyDescent="0.2">
      <c r="M567" s="16"/>
    </row>
    <row r="568" spans="13:13" x14ac:dyDescent="0.2">
      <c r="M568" s="16"/>
    </row>
    <row r="569" spans="13:13" x14ac:dyDescent="0.2">
      <c r="M569" s="16"/>
    </row>
    <row r="570" spans="13:13" x14ac:dyDescent="0.2">
      <c r="M570" s="16"/>
    </row>
    <row r="571" spans="13:13" x14ac:dyDescent="0.2">
      <c r="M571" s="16"/>
    </row>
    <row r="572" spans="13:13" x14ac:dyDescent="0.2">
      <c r="M572" s="16"/>
    </row>
    <row r="573" spans="13:13" x14ac:dyDescent="0.2">
      <c r="M573" s="16"/>
    </row>
    <row r="574" spans="13:13" x14ac:dyDescent="0.2">
      <c r="M574" s="16"/>
    </row>
    <row r="575" spans="13:13" x14ac:dyDescent="0.2">
      <c r="M575" s="16"/>
    </row>
    <row r="576" spans="13:13" x14ac:dyDescent="0.2">
      <c r="M576" s="16"/>
    </row>
    <row r="577" spans="13:13" x14ac:dyDescent="0.2">
      <c r="M577" s="16"/>
    </row>
    <row r="578" spans="13:13" x14ac:dyDescent="0.2">
      <c r="M578" s="16"/>
    </row>
    <row r="579" spans="13:13" x14ac:dyDescent="0.2">
      <c r="M579" s="16"/>
    </row>
    <row r="580" spans="13:13" x14ac:dyDescent="0.2">
      <c r="M580" s="16"/>
    </row>
    <row r="581" spans="13:13" x14ac:dyDescent="0.2">
      <c r="M581" s="16"/>
    </row>
    <row r="582" spans="13:13" x14ac:dyDescent="0.2">
      <c r="M582" s="16"/>
    </row>
    <row r="583" spans="13:13" x14ac:dyDescent="0.2">
      <c r="M583" s="16"/>
    </row>
    <row r="584" spans="13:13" x14ac:dyDescent="0.2">
      <c r="M584" s="16"/>
    </row>
    <row r="585" spans="13:13" x14ac:dyDescent="0.2">
      <c r="M585" s="16"/>
    </row>
  </sheetData>
  <mergeCells count="2">
    <mergeCell ref="O1:P1"/>
    <mergeCell ref="B1:F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4611-A4C6-E741-955E-377E2E60B2AF}">
  <dimension ref="A1:A15"/>
  <sheetViews>
    <sheetView tabSelected="1" workbookViewId="0"/>
  </sheetViews>
  <sheetFormatPr baseColWidth="10" defaultRowHeight="21" x14ac:dyDescent="0.25"/>
  <cols>
    <col min="1" max="1" width="10.83203125" style="24"/>
  </cols>
  <sheetData>
    <row r="1" spans="1:1" x14ac:dyDescent="0.25">
      <c r="A1" s="22" t="s">
        <v>22</v>
      </c>
    </row>
    <row r="2" spans="1:1" x14ac:dyDescent="0.25">
      <c r="A2" s="23" t="s">
        <v>23</v>
      </c>
    </row>
    <row r="3" spans="1:1" x14ac:dyDescent="0.25">
      <c r="A3" s="22"/>
    </row>
    <row r="4" spans="1:1" x14ac:dyDescent="0.25">
      <c r="A4" s="22" t="s">
        <v>17</v>
      </c>
    </row>
    <row r="5" spans="1:1" x14ac:dyDescent="0.25">
      <c r="A5" s="23" t="s">
        <v>18</v>
      </c>
    </row>
    <row r="6" spans="1:1" x14ac:dyDescent="0.25">
      <c r="A6" s="22"/>
    </row>
    <row r="7" spans="1:1" x14ac:dyDescent="0.25">
      <c r="A7" s="24" t="s">
        <v>26</v>
      </c>
    </row>
    <row r="8" spans="1:1" x14ac:dyDescent="0.25">
      <c r="A8" s="22" t="s">
        <v>27</v>
      </c>
    </row>
    <row r="9" spans="1:1" x14ac:dyDescent="0.25">
      <c r="A9" s="22"/>
    </row>
    <row r="11" spans="1:1" x14ac:dyDescent="0.25">
      <c r="A11" s="24" t="s">
        <v>19</v>
      </c>
    </row>
    <row r="12" spans="1:1" x14ac:dyDescent="0.25">
      <c r="A12" s="25" t="s">
        <v>20</v>
      </c>
    </row>
    <row r="13" spans="1:1" x14ac:dyDescent="0.25">
      <c r="A13" s="23" t="s">
        <v>21</v>
      </c>
    </row>
    <row r="14" spans="1:1" x14ac:dyDescent="0.25">
      <c r="A14" s="26" t="s">
        <v>25</v>
      </c>
    </row>
    <row r="15" spans="1:1" x14ac:dyDescent="0.25">
      <c r="A15" s="26" t="s">
        <v>24</v>
      </c>
    </row>
  </sheetData>
  <hyperlinks>
    <hyperlink ref="A5" r:id="rId1" xr:uid="{AE898BE5-4786-1449-9E9B-F879EF3048DD}"/>
    <hyperlink ref="A14" r:id="rId2" display="-Listen to the weekly PolicyViz Podcast to learn more about data visualization, open data, tools, presentations, and more." xr:uid="{89485878-AF64-C34A-A83A-039135887611}"/>
    <hyperlink ref="A12" r:id="rId3" display="Learn more about how PolicyViz can help you do a better job process, analyze, share, and present your data at https://policyviz.com/services/. " xr:uid="{477449E3-CA58-804D-AF94-71A3E51D1856}"/>
    <hyperlink ref="A2" r:id="rId4" xr:uid="{739ED835-8F3B-B348-8A13-709E779F64E5}"/>
    <hyperlink ref="A15" r:id="rId5" xr:uid="{89A15F77-30B7-BD44-BEB0-9E6EFF321F20}"/>
    <hyperlink ref="A13" r:id="rId6" xr:uid="{461698CB-B58B-2449-A1B9-E7B630BB58F1}"/>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CyclePlot</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Schwabish, Jonathan</dc:creator>
  <cp:lastModifiedBy>Schwabish, Jonathan</cp:lastModifiedBy>
  <dcterms:created xsi:type="dcterms:W3CDTF">2021-02-05T21:41:31Z</dcterms:created>
  <dcterms:modified xsi:type="dcterms:W3CDTF">2021-02-07T20:10:46Z</dcterms:modified>
</cp:coreProperties>
</file>