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1680" yWindow="300" windowWidth="26280" windowHeight="16200" tabRatio="500"/>
  </bookViews>
  <sheets>
    <sheet name="Progress Made" sheetId="1" r:id="rId1"/>
  </sheets>
  <externalReferences>
    <externalReference r:id="rId2"/>
    <externalReference r:id="rId3"/>
  </externalReferences>
  <definedNames>
    <definedName name="Access_to_children">'[1]Lists - AdminUseOnly'!$F$4:$F$8</definedName>
    <definedName name="Accommodation">'[1]Lists - AdminUseOnly'!$W$4:$W$7</definedName>
    <definedName name="Attitude_to_desistance">'[1]Lists - AdminUseOnly'!$S$4:$S$5</definedName>
    <definedName name="Change">'[1]Lists - AdminUseOnly'!$AF$4:$AF$7</definedName>
    <definedName name="Children_live_with_her">'[1]Lists - AdminUseOnly'!$E$4:$E$8</definedName>
    <definedName name="Consent">'[1]Lists - AdminUseOnly'!$B$4:$B$5</definedName>
    <definedName name="CPO_requirement">'[1]Lists - AdminUseOnly'!$O$4</definedName>
    <definedName name="CPO_UPW_level">'[1]Lists - AdminUseOnly'!$P$4:$P$7</definedName>
    <definedName name="Emotional_mental_health">'[1]Lists - AdminUseOnly'!$Z$4:$Z$8</definedName>
    <definedName name="Engage_services">'[1]Lists - AdminUseOnly'!$V$4:$V$7</definedName>
    <definedName name="Engagement_type">'[1]Lists - AdminUseOnly'!$L$4:$L$6</definedName>
    <definedName name="Ethnicity">'[1]Lists - AdminUseOnly'!$C$4:$C$12</definedName>
    <definedName name="Exit_planned_unplanned">'[1]Lists - AdminUseOnly'!$AI$4:$AI$5</definedName>
    <definedName name="Family_social_relationships">'[1]Lists - AdminUseOnly'!$AC$4:$AC$7</definedName>
    <definedName name="Finances">'[1]Lists - AdminUseOnly'!$X$4:$X$7</definedName>
    <definedName name="Focus_of_support">'[1]Lists - AdminUseOnly'!$AH$4</definedName>
    <definedName name="Index_offence">'[1]Lists - AdminUseOnly'!$I$4:$I$12</definedName>
    <definedName name="Leisure_activities">'[1]Lists - AdminUseOnly'!$AD$4:$AD$7</definedName>
    <definedName name="Length_of_sentence">'[1]Lists - AdminUseOnly'!$N$4:$N$19</definedName>
    <definedName name="LSCMI_score">'[1]Lists - AdminUseOnly'!$K$4:$K$10</definedName>
    <definedName name="Name_list">[2]Database!$A$8:$A$1014</definedName>
    <definedName name="Number_of_children">'[1]Lists - AdminUseOnly'!$D$4:$D$10</definedName>
    <definedName name="Physical_health">'[1]Lists - AdminUseOnly'!$Y$4:$Y$8</definedName>
    <definedName name="Presenting_issues_support">'[1]Lists - AdminUseOnly'!$Q$4:$Q$4</definedName>
    <definedName name="Problem_solving_skills">'[1]Lists - AdminUseOnly'!$U$4:$U$6</definedName>
    <definedName name="Reason_for_exit">'[1]Lists - AdminUseOnly'!$AJ$4:$AJ$14</definedName>
    <definedName name="Referral_source">'[1]Lists - AdminUseOnly'!$G$4:$G$16</definedName>
    <definedName name="Sexual_health">'[1]Lists - AdminUseOnly'!$AA$4:$AA$8</definedName>
    <definedName name="Six_month_assessment">'[1]Lists - AdminUseOnly'!$AG$4</definedName>
    <definedName name="Substance_misuse">'[1]Lists - AdminUseOnly'!$AB$4:$AB$8</definedName>
    <definedName name="Total_orders">'[1]Lists - AdminUseOnly'!$H$4:$H$15</definedName>
    <definedName name="Total_previous_convictions">'[1]Lists - AdminUseOnly'!$J$4:$J$15</definedName>
    <definedName name="Type_of_order_or_engagement">'[1]Lists - AdminUseOnly'!$M$4:$M$20</definedName>
    <definedName name="View_offending">'[1]Lists - AdminUseOnly'!$R$4:$R$6</definedName>
    <definedName name="Work_education_training">'[1]Lists - AdminUseOnly'!$AE$4:$AE$7</definedName>
    <definedName name="Work_on_problems">'[1]Lists - AdminUseOnly'!$T$4:$T$7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1" l="1"/>
  <c r="E30" i="1"/>
  <c r="E31" i="1"/>
  <c r="E32" i="1"/>
  <c r="E33" i="1"/>
  <c r="B15" i="1"/>
  <c r="B27" i="1"/>
  <c r="C15" i="1"/>
  <c r="C27" i="1"/>
  <c r="E27" i="1"/>
  <c r="E28" i="1"/>
  <c r="D15" i="1"/>
  <c r="E15" i="1"/>
  <c r="D27" i="1"/>
</calcChain>
</file>

<file path=xl/sharedStrings.xml><?xml version="1.0" encoding="utf-8"?>
<sst xmlns="http://schemas.openxmlformats.org/spreadsheetml/2006/main" count="27" uniqueCount="20">
  <si>
    <t>Engagement with services</t>
  </si>
  <si>
    <t>Accommodation</t>
  </si>
  <si>
    <t xml:space="preserve">Family/ social relationships </t>
  </si>
  <si>
    <t>Substance misuse</t>
  </si>
  <si>
    <t xml:space="preserve">Financial </t>
  </si>
  <si>
    <t>Work, education and training</t>
  </si>
  <si>
    <t xml:space="preserve">Emotional/mental health </t>
  </si>
  <si>
    <t>Got worse</t>
  </si>
  <si>
    <t xml:space="preserve">Stayed the same </t>
  </si>
  <si>
    <t>Got better</t>
  </si>
  <si>
    <t>Total</t>
  </si>
  <si>
    <t>Entered with poor mental health</t>
  </si>
  <si>
    <t>Entered with positive mental health</t>
  </si>
  <si>
    <t>Not assessed on entry / unknown</t>
  </si>
  <si>
    <t>Excludes clients who have not had a progress assessment</t>
  </si>
  <si>
    <t xml:space="preserve">Example data </t>
  </si>
  <si>
    <t>Reporting progress</t>
  </si>
  <si>
    <t>Progress Made</t>
  </si>
  <si>
    <t xml:space="preserve">Progress made in all outcomes </t>
  </si>
  <si>
    <t>Emotional / mental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</si>
</sst>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</font>
    <font>
      <sz val="12"/>
      <color theme="1"/>
      <name val="Calibri"/>
    </font>
    <font>
      <sz val="12"/>
      <name val="Calibri"/>
    </font>
    <font>
      <b/>
      <sz val="14"/>
      <name val="Calibri"/>
    </font>
    <font>
      <i/>
      <sz val="12"/>
      <name val="Calibri"/>
    </font>
    <font>
      <b/>
      <sz val="28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3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0" fillId="0" borderId="5" xfId="0" applyBorder="1"/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9" fontId="0" fillId="0" borderId="0" xfId="1" applyFont="1"/>
    <xf numFmtId="9" fontId="0" fillId="0" borderId="0" xfId="0" applyNumberFormat="1"/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Emotional / mental health</a:t>
            </a:r>
            <a:endParaRPr lang="en-US" baseline="0"/>
          </a:p>
          <a:p>
            <a:pPr>
              <a:defRPr/>
            </a:pPr>
            <a:r>
              <a:rPr lang="en-US" sz="1400" b="0" i="1" baseline="0"/>
              <a:t>Client's progress at exit from our service. All clients (50) assessed April - December 2014 </a:t>
            </a:r>
            <a:endParaRPr lang="en-US" sz="1400" b="0" i="1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18385650224215"/>
          <c:y val="0.266585992540406"/>
          <c:w val="0.497757847533632"/>
          <c:h val="0.406579030252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'Progress Made'!$A$12</c:f>
              <c:strCache>
                <c:ptCount val="1"/>
                <c:pt idx="0">
                  <c:v>Entered with poor mental health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'Progress Made'!$B$11:$D$11</c:f>
              <c:strCache>
                <c:ptCount val="3"/>
                <c:pt idx="0">
                  <c:v>Got better</c:v>
                </c:pt>
                <c:pt idx="1">
                  <c:v>Stayed the same </c:v>
                </c:pt>
                <c:pt idx="2">
                  <c:v>Got worse</c:v>
                </c:pt>
              </c:strCache>
            </c:strRef>
          </c:cat>
          <c:val>
            <c:numRef>
              <c:f>'Progress Made'!$B$12:$D$12</c:f>
              <c:numCache>
                <c:formatCode>General</c:formatCode>
                <c:ptCount val="3"/>
                <c:pt idx="0">
                  <c:v>14.0</c:v>
                </c:pt>
                <c:pt idx="1">
                  <c:v>15.0</c:v>
                </c:pt>
                <c:pt idx="2">
                  <c:v>3.0</c:v>
                </c:pt>
              </c:numCache>
            </c:numRef>
          </c:val>
        </c:ser>
        <c:ser>
          <c:idx val="1"/>
          <c:order val="1"/>
          <c:tx>
            <c:strRef>
              <c:f>'Progress Made'!$A$13</c:f>
              <c:strCache>
                <c:ptCount val="1"/>
                <c:pt idx="0">
                  <c:v>Entered with positive mental health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'Progress Made'!$B$11:$D$11</c:f>
              <c:strCache>
                <c:ptCount val="3"/>
                <c:pt idx="0">
                  <c:v>Got better</c:v>
                </c:pt>
                <c:pt idx="1">
                  <c:v>Stayed the same </c:v>
                </c:pt>
                <c:pt idx="2">
                  <c:v>Got worse</c:v>
                </c:pt>
              </c:strCache>
            </c:strRef>
          </c:cat>
          <c:val>
            <c:numRef>
              <c:f>'Progress Made'!$B$13:$D$13</c:f>
              <c:numCache>
                <c:formatCode>General</c:formatCode>
                <c:ptCount val="3"/>
                <c:pt idx="0">
                  <c:v>3.0</c:v>
                </c:pt>
                <c:pt idx="1">
                  <c:v>13.0</c:v>
                </c:pt>
                <c:pt idx="2">
                  <c:v>1.0</c:v>
                </c:pt>
              </c:numCache>
            </c:numRef>
          </c:val>
        </c:ser>
        <c:ser>
          <c:idx val="2"/>
          <c:order val="2"/>
          <c:tx>
            <c:strRef>
              <c:f>'Progress Made'!$A$14</c:f>
              <c:strCache>
                <c:ptCount val="1"/>
                <c:pt idx="0">
                  <c:v>Not assessed on entry / unknown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'Progress Made'!$B$11:$D$11</c:f>
              <c:strCache>
                <c:ptCount val="3"/>
                <c:pt idx="0">
                  <c:v>Got better</c:v>
                </c:pt>
                <c:pt idx="1">
                  <c:v>Stayed the same </c:v>
                </c:pt>
                <c:pt idx="2">
                  <c:v>Got worse</c:v>
                </c:pt>
              </c:strCache>
            </c:strRef>
          </c:cat>
          <c:val>
            <c:numRef>
              <c:f>'Progress Made'!$B$14:$D$14</c:f>
              <c:numCache>
                <c:formatCode>General</c:formatCode>
                <c:ptCount val="3"/>
                <c:pt idx="0">
                  <c:v>0.0</c:v>
                </c:pt>
                <c:pt idx="1">
                  <c:v>1.0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1981270664"/>
        <c:axId val="-1981479640"/>
      </c:barChart>
      <c:catAx>
        <c:axId val="-1981270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1981479640"/>
        <c:crosses val="autoZero"/>
        <c:auto val="1"/>
        <c:lblAlgn val="ctr"/>
        <c:lblOffset val="100"/>
        <c:noMultiLvlLbl val="0"/>
      </c:catAx>
      <c:valAx>
        <c:axId val="-19814796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981270664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00784753363228699"/>
          <c:y val="0.332963116452549"/>
          <c:w val="0.290869496133611"/>
          <c:h val="0.314705346042271"/>
        </c:manualLayout>
      </c:layout>
      <c:overlay val="1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Progress Summary</a:t>
            </a:r>
            <a:endParaRPr lang="en-US" baseline="0"/>
          </a:p>
          <a:p>
            <a:pPr>
              <a:defRPr/>
            </a:pPr>
            <a:r>
              <a:rPr lang="en-US" sz="1400" b="0" i="1" baseline="0"/>
              <a:t>Progress made at from our service. All clients (50) assessed April - December 2014 </a:t>
            </a:r>
            <a:endParaRPr lang="en-US" sz="1400" b="0" i="1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9443824582656"/>
          <c:y val="0.319855257063455"/>
          <c:w val="0.880556175417344"/>
          <c:h val="0.396693608151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'Progress Made'!$B$26</c:f>
              <c:strCache>
                <c:ptCount val="1"/>
                <c:pt idx="0">
                  <c:v>Got better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'Progress Made'!$A$27:$A$33</c:f>
              <c:strCache>
                <c:ptCount val="7"/>
                <c:pt idx="0">
                  <c:v>Emotional/mental health </c:v>
                </c:pt>
                <c:pt idx="1">
                  <c:v>Work, education and training</c:v>
                </c:pt>
                <c:pt idx="2">
                  <c:v>Financial </c:v>
                </c:pt>
                <c:pt idx="3">
                  <c:v>Substance misuse</c:v>
                </c:pt>
                <c:pt idx="4">
                  <c:v>Family/ social relationships </c:v>
                </c:pt>
                <c:pt idx="5">
                  <c:v>Accommodation</c:v>
                </c:pt>
                <c:pt idx="6">
                  <c:v>Engagement with services</c:v>
                </c:pt>
              </c:strCache>
            </c:strRef>
          </c:cat>
          <c:val>
            <c:numRef>
              <c:f>'Progress Made'!$B$27:$B$33</c:f>
              <c:numCache>
                <c:formatCode>General</c:formatCode>
                <c:ptCount val="7"/>
                <c:pt idx="0">
                  <c:v>17.0</c:v>
                </c:pt>
                <c:pt idx="1">
                  <c:v>2.0</c:v>
                </c:pt>
                <c:pt idx="2">
                  <c:v>11.0</c:v>
                </c:pt>
                <c:pt idx="3">
                  <c:v>13.0</c:v>
                </c:pt>
                <c:pt idx="4">
                  <c:v>15.0</c:v>
                </c:pt>
                <c:pt idx="5">
                  <c:v>33.0</c:v>
                </c:pt>
                <c:pt idx="6">
                  <c:v>20.0</c:v>
                </c:pt>
              </c:numCache>
            </c:numRef>
          </c:val>
        </c:ser>
        <c:ser>
          <c:idx val="1"/>
          <c:order val="1"/>
          <c:tx>
            <c:strRef>
              <c:f>'Progress Made'!$C$26</c:f>
              <c:strCache>
                <c:ptCount val="1"/>
                <c:pt idx="0">
                  <c:v>Stayed the same 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'Progress Made'!$A$27:$A$33</c:f>
              <c:strCache>
                <c:ptCount val="7"/>
                <c:pt idx="0">
                  <c:v>Emotional/mental health </c:v>
                </c:pt>
                <c:pt idx="1">
                  <c:v>Work, education and training</c:v>
                </c:pt>
                <c:pt idx="2">
                  <c:v>Financial </c:v>
                </c:pt>
                <c:pt idx="3">
                  <c:v>Substance misuse</c:v>
                </c:pt>
                <c:pt idx="4">
                  <c:v>Family/ social relationships </c:v>
                </c:pt>
                <c:pt idx="5">
                  <c:v>Accommodation</c:v>
                </c:pt>
                <c:pt idx="6">
                  <c:v>Engagement with services</c:v>
                </c:pt>
              </c:strCache>
            </c:strRef>
          </c:cat>
          <c:val>
            <c:numRef>
              <c:f>'Progress Made'!$C$27:$C$33</c:f>
              <c:numCache>
                <c:formatCode>General</c:formatCode>
                <c:ptCount val="7"/>
                <c:pt idx="0">
                  <c:v>29.0</c:v>
                </c:pt>
                <c:pt idx="1">
                  <c:v>44.0</c:v>
                </c:pt>
                <c:pt idx="2">
                  <c:v>32.0</c:v>
                </c:pt>
                <c:pt idx="3">
                  <c:v>26.0</c:v>
                </c:pt>
                <c:pt idx="4">
                  <c:v>31.0</c:v>
                </c:pt>
                <c:pt idx="5">
                  <c:v>15.0</c:v>
                </c:pt>
                <c:pt idx="6">
                  <c:v>24.0</c:v>
                </c:pt>
              </c:numCache>
            </c:numRef>
          </c:val>
        </c:ser>
        <c:ser>
          <c:idx val="2"/>
          <c:order val="2"/>
          <c:tx>
            <c:strRef>
              <c:f>'Progress Made'!$D$26</c:f>
              <c:strCache>
                <c:ptCount val="1"/>
                <c:pt idx="0">
                  <c:v>Got worse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'Progress Made'!$A$27:$A$33</c:f>
              <c:strCache>
                <c:ptCount val="7"/>
                <c:pt idx="0">
                  <c:v>Emotional/mental health </c:v>
                </c:pt>
                <c:pt idx="1">
                  <c:v>Work, education and training</c:v>
                </c:pt>
                <c:pt idx="2">
                  <c:v>Financial </c:v>
                </c:pt>
                <c:pt idx="3">
                  <c:v>Substance misuse</c:v>
                </c:pt>
                <c:pt idx="4">
                  <c:v>Family/ social relationships </c:v>
                </c:pt>
                <c:pt idx="5">
                  <c:v>Accommodation</c:v>
                </c:pt>
                <c:pt idx="6">
                  <c:v>Engagement with services</c:v>
                </c:pt>
              </c:strCache>
            </c:strRef>
          </c:cat>
          <c:val>
            <c:numRef>
              <c:f>'Progress Made'!$D$27:$D$33</c:f>
              <c:numCache>
                <c:formatCode>General</c:formatCode>
                <c:ptCount val="7"/>
                <c:pt idx="0">
                  <c:v>4.0</c:v>
                </c:pt>
                <c:pt idx="1">
                  <c:v>4.0</c:v>
                </c:pt>
                <c:pt idx="2">
                  <c:v>7.0</c:v>
                </c:pt>
                <c:pt idx="3">
                  <c:v>11.0</c:v>
                </c:pt>
                <c:pt idx="4">
                  <c:v>4.0</c:v>
                </c:pt>
                <c:pt idx="5">
                  <c:v>2.0</c:v>
                </c:pt>
                <c:pt idx="6">
                  <c:v>6.0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1977152680"/>
        <c:axId val="-1977024952"/>
      </c:barChart>
      <c:catAx>
        <c:axId val="-1977152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1977024952"/>
        <c:crosses val="autoZero"/>
        <c:auto val="1"/>
        <c:lblAlgn val="ctr"/>
        <c:lblOffset val="100"/>
        <c:noMultiLvlLbl val="0"/>
      </c:catAx>
      <c:valAx>
        <c:axId val="-19770249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977152680"/>
        <c:crosses val="autoZero"/>
        <c:crossBetween val="between"/>
      </c:valAx>
    </c:plotArea>
    <c:legend>
      <c:legendPos val="t"/>
      <c:layout/>
      <c:overlay val="1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431800</xdr:colOff>
      <xdr:row>6</xdr:row>
      <xdr:rowOff>425450</xdr:rowOff>
    </xdr:from>
    <xdr:ext cx="11328400" cy="3016250"/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6</xdr:col>
      <xdr:colOff>787400</xdr:colOff>
      <xdr:row>23</xdr:row>
      <xdr:rowOff>50800</xdr:rowOff>
    </xdr:from>
    <xdr:ext cx="10452100" cy="4546600"/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leaned/In%20MASTER%20Q4%20DATABASE/150115%20Inverclyde%20Q4%20Clean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lleen/Dropbox%20(IRISS)/Women's%20Community%20Justice%20Services%20Evaluation/WCJS%20Folders/Highlands/141113%20Highlands%20Database%20-%20use%20for%20Quarter%204%20-%20Fake%20progress%20dat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 &amp; Question Guide"/>
      <sheetName val="Database"/>
      <sheetName val="Lists - AdminUseOnly"/>
      <sheetName val="Your Dashboard"/>
    </sheetNames>
    <sheetDataSet>
      <sheetData sheetId="0"/>
      <sheetData sheetId="1"/>
      <sheetData sheetId="2">
        <row r="4">
          <cell r="B4" t="str">
            <v>Yes</v>
          </cell>
          <cell r="C4" t="str">
            <v>White British</v>
          </cell>
          <cell r="D4">
            <v>0</v>
          </cell>
          <cell r="E4" t="str">
            <v>Not applicable (she doesn’t have children under the age of 16)</v>
          </cell>
          <cell r="F4" t="str">
            <v>Not applicable (she doesn’t have children under 16, or they all live with her)</v>
          </cell>
          <cell r="G4" t="str">
            <v>Criminal Justice Social Work</v>
          </cell>
          <cell r="H4">
            <v>0</v>
          </cell>
          <cell r="I4" t="str">
            <v>Non sexual crimes of violence</v>
          </cell>
          <cell r="J4">
            <v>0</v>
          </cell>
          <cell r="K4" t="str">
            <v>Very-low</v>
          </cell>
          <cell r="L4" t="str">
            <v>Statutory</v>
          </cell>
          <cell r="M4" t="str">
            <v>Diversion from prosecution</v>
          </cell>
          <cell r="N4">
            <v>0.5</v>
          </cell>
          <cell r="O4" t="str">
            <v>Yes</v>
          </cell>
          <cell r="P4" t="str">
            <v>Level 1 (20-100 hours)</v>
          </cell>
          <cell r="Q4" t="str">
            <v>Yes</v>
          </cell>
          <cell r="R4" t="str">
            <v>a. She consistently expresses views that offending is acceptable, e.g. offending is a justifiable means to an end; victims are responsible; expresses negative views of the law, police, courts etc.</v>
          </cell>
          <cell r="S4" t="str">
            <v xml:space="preserve">a. She doesn’t believe she can desist from crime (stop offending) and/or doesn’t know how to desist from crime </v>
          </cell>
          <cell r="T4" t="str">
            <v>a. She is not ready or willing to work on problems and she denies the need to change</v>
          </cell>
          <cell r="U4" t="str">
            <v>a. She is not solving everyday problems (such as benefits, relationship conflicts etc.)</v>
          </cell>
          <cell r="V4" t="str">
            <v xml:space="preserve">a. She is not engaging with services (to address needs) at all </v>
          </cell>
          <cell r="W4" t="str">
            <v>a. She has no accommodation (homeless)</v>
          </cell>
          <cell r="X4" t="str">
            <v>a. She has serious money problems and/or no apparent means of support</v>
          </cell>
          <cell r="Y4" t="str">
            <v xml:space="preserve">a. She has major health problems, and is not registered with any health professional </v>
          </cell>
          <cell r="Z4" t="str">
            <v>a. She is frequently scared/anxious. Often engages in self-harming/has suicidal thoughts at times</v>
          </cell>
          <cell r="AA4" t="str">
            <v>a. She engages in high-risk behaviour. No contact with health services. She sees no need to address sexual health matters. At risk of abuse</v>
          </cell>
          <cell r="AB4" t="str">
            <v xml:space="preserve">a. She has serious alcohol/drug use linked to offending and interferes with daily functioning, e.g. wellbeing, family-life/ education, employment and/or recreation </v>
          </cell>
          <cell r="AC4" t="str">
            <v>a. She has no family support or poor family relationships that impact on behaviour / emotional state (including family that support offending behaviour) Rejects influence of prosocial family support</v>
          </cell>
          <cell r="AD4" t="str">
            <v>a. She doesn’t do anything positive in their spare time, says she is bored and/or associates with people who are linked to offending and does not have any interests that could be built on</v>
          </cell>
          <cell r="AE4" t="str">
            <v>a. She is not working, volunteering or in training and does not want to be. She resists efforts to help her find work etc.</v>
          </cell>
          <cell r="AF4" t="str">
            <v>Got better</v>
          </cell>
          <cell r="AG4" t="str">
            <v>Not applicable</v>
          </cell>
          <cell r="AH4" t="str">
            <v>Yes</v>
          </cell>
          <cell r="AI4" t="str">
            <v>Planned</v>
          </cell>
          <cell r="AJ4" t="str">
            <v>Order successfully completed</v>
          </cell>
        </row>
        <row r="5">
          <cell r="B5" t="str">
            <v>No</v>
          </cell>
          <cell r="C5" t="str">
            <v>Gypsy/ Traveller</v>
          </cell>
          <cell r="D5">
            <v>1</v>
          </cell>
          <cell r="E5" t="str">
            <v>None of her children</v>
          </cell>
          <cell r="F5" t="str">
            <v>No</v>
          </cell>
          <cell r="G5" t="str">
            <v>Police</v>
          </cell>
          <cell r="H5">
            <v>1</v>
          </cell>
          <cell r="I5" t="str">
            <v>Sexual crimes</v>
          </cell>
          <cell r="J5">
            <v>1</v>
          </cell>
          <cell r="K5" t="str">
            <v>Low</v>
          </cell>
          <cell r="L5" t="str">
            <v>Voluntary</v>
          </cell>
          <cell r="M5" t="str">
            <v>Arrest referral</v>
          </cell>
          <cell r="N5">
            <v>1.5</v>
          </cell>
          <cell r="P5" t="str">
            <v>Level 2 (101-300 hours)</v>
          </cell>
          <cell r="R5" t="str">
            <v>b. She expresses inconsistent views on whether offending is acceptable or not</v>
          </cell>
          <cell r="S5" t="str">
            <v>b. She does believe she can desist from crime and/or knows how to desist from crime</v>
          </cell>
          <cell r="T5" t="str">
            <v>b. She is ready to work on problems but will not accept support to do so</v>
          </cell>
          <cell r="U5" t="str">
            <v>b. She is solving everyday problems but only with support from others</v>
          </cell>
          <cell r="V5" t="str">
            <v>b. She says she is keen to engage but has not</v>
          </cell>
          <cell r="W5" t="str">
            <v>b. Her current accommodation is unstable or unsafe</v>
          </cell>
          <cell r="X5" t="str">
            <v>b. She has regular money problems e.g. frequent issues with benefits claims/bills, money-lenders etc.</v>
          </cell>
          <cell r="Y5" t="str">
            <v>b. She has some health problems. Uses A&amp;E frequently in order to receive medical attention</v>
          </cell>
          <cell r="Z5" t="str">
            <v>b. She is often distressed. Feels unhappy most of the time. Sometimes engages in self-harming behaviour</v>
          </cell>
          <cell r="AA5" t="str">
            <v>b. She engages in high-risk behaviour. Aware of the risks but does not wish to engage with health services to consider this further</v>
          </cell>
          <cell r="AB5" t="str">
            <v xml:space="preserve">b. She has alcohol/ drug use linked to offending which can sometimes interfere with daily functioning </v>
          </cell>
          <cell r="AC5" t="str">
            <v>b. She has some evidence of problems with some family members; or sporadically accepts/rejects influence of prosocial family</v>
          </cell>
          <cell r="AD5" t="str">
            <v xml:space="preserve">b. She has an interest that could be built on but she doesn’t do anything positive in her spare time, says she is bored and/or associates with people who are linked to offending </v>
          </cell>
          <cell r="AE5" t="str">
            <v>b. She is not working, volunteering, or in training but is making an effort/ and or accepting help to find work etc.</v>
          </cell>
          <cell r="AF5" t="str">
            <v>Stayed the same</v>
          </cell>
          <cell r="AI5" t="str">
            <v>Unplanned</v>
          </cell>
          <cell r="AJ5" t="str">
            <v>Completed programme</v>
          </cell>
        </row>
        <row r="6">
          <cell r="C6" t="str">
            <v>Polish</v>
          </cell>
          <cell r="D6">
            <v>2</v>
          </cell>
          <cell r="E6" t="str">
            <v>Some but not all of her children</v>
          </cell>
          <cell r="F6" t="str">
            <v>Yes - supervised</v>
          </cell>
          <cell r="G6" t="str">
            <v>Scottish Prison Service</v>
          </cell>
          <cell r="H6">
            <v>2</v>
          </cell>
          <cell r="I6" t="str">
            <v>Crimes of dishonesty</v>
          </cell>
          <cell r="J6">
            <v>2</v>
          </cell>
          <cell r="K6" t="str">
            <v>Medium</v>
          </cell>
          <cell r="L6" t="str">
            <v>Unknown</v>
          </cell>
          <cell r="M6" t="str">
            <v>Bail supervision</v>
          </cell>
          <cell r="N6">
            <v>1.5</v>
          </cell>
          <cell r="P6" t="str">
            <v>Unknown</v>
          </cell>
          <cell r="R6" t="str">
            <v>c. She consistently expresses views that offending is NOT acceptable</v>
          </cell>
          <cell r="T6" t="str">
            <v>c. She is ready to work on problems and accepts support to help her change</v>
          </cell>
          <cell r="U6" t="str">
            <v>c. She can solve problems in daily life and deal effectively with issues as they arise</v>
          </cell>
          <cell r="V6" t="str">
            <v>c. She is engaging with services but needs some encouragement to do so</v>
          </cell>
          <cell r="W6" t="str">
            <v xml:space="preserve">c. Her current accommodation is relatively safe/stable </v>
          </cell>
          <cell r="X6" t="str">
            <v>c. She has no major difficulties but needs advice or advocacy on some money issue</v>
          </cell>
          <cell r="Y6" t="str">
            <v>c. She is registered with a GP but rarely makes/ attends appointments. Does not always comply with treatment/ medication</v>
          </cell>
          <cell r="Z6" t="str">
            <v>c. She attends GP/CPN/ support worker and feels able to talk about how she feels</v>
          </cell>
          <cell r="AA6" t="str">
            <v>c. She sometimes engages in high risk behaviour, is aware of the risks and is engaged with services to minimise the risk</v>
          </cell>
          <cell r="AB6" t="str">
            <v>c. She uses alcohol or drugs but is stabilised through medication or treatment</v>
          </cell>
          <cell r="AC6" t="str">
            <v>c. Overall she has fairly stable relationships with family members</v>
          </cell>
          <cell r="AD6" t="str">
            <v>c. She does fill her time with positive activities but could benefit from more rewarding activity</v>
          </cell>
          <cell r="AE6" t="str">
            <v>c. She is working, volunteering or in training but would like help to find something more rewarding</v>
          </cell>
          <cell r="AF6" t="str">
            <v>Got worse</v>
          </cell>
          <cell r="AJ6" t="str">
            <v>Stopped attending (i.e. she disengaged)</v>
          </cell>
        </row>
        <row r="7">
          <cell r="C7" t="str">
            <v>Other White</v>
          </cell>
          <cell r="D7">
            <v>3</v>
          </cell>
          <cell r="E7" t="str">
            <v>All of her children</v>
          </cell>
          <cell r="F7" t="str">
            <v>Yes – unrestricted</v>
          </cell>
          <cell r="G7" t="str">
            <v>Procurator Fiscal</v>
          </cell>
          <cell r="H7">
            <v>3</v>
          </cell>
          <cell r="I7" t="str">
            <v>Fire raising/ vandalism</v>
          </cell>
          <cell r="J7">
            <v>3</v>
          </cell>
          <cell r="K7" t="str">
            <v>High</v>
          </cell>
          <cell r="M7" t="str">
            <v>Probation</v>
          </cell>
          <cell r="N7">
            <v>2.5</v>
          </cell>
          <cell r="P7" t="str">
            <v>Not applicable</v>
          </cell>
          <cell r="T7" t="str">
            <v>d. She recognises she has problems and is actively working on them</v>
          </cell>
          <cell r="V7" t="str">
            <v>d. She is engaging willingly with services without the need for encouragement</v>
          </cell>
          <cell r="W7" t="str">
            <v xml:space="preserve">d. She has stable/safe accommodation </v>
          </cell>
          <cell r="X7" t="str">
            <v>d. She has a pattern of effective independent management of money</v>
          </cell>
          <cell r="Y7" t="str">
            <v xml:space="preserve">d. She has the specialist help and medication she needs. She has access to a team nurse </v>
          </cell>
          <cell r="Z7" t="str">
            <v>d. She feels happy some of the time and has people to talk to when she needs it</v>
          </cell>
          <cell r="AA7" t="str">
            <v>d. She practices safe sex and is aware of risks. No involvement in sex industry</v>
          </cell>
          <cell r="AB7" t="str">
            <v>d. She uses recreational drug use only - not linked to offending</v>
          </cell>
          <cell r="AC7" t="str">
            <v>d. She has active support to desist from family and good family relationships</v>
          </cell>
          <cell r="AD7" t="str">
            <v xml:space="preserve">d. She makes constructive use of her time and finds this really rewarding </v>
          </cell>
          <cell r="AE7" t="str">
            <v>d. She is working or in training and she finds this rewarding</v>
          </cell>
          <cell r="AF7" t="str">
            <v>Unknown</v>
          </cell>
          <cell r="AJ7" t="str">
            <v>No longer needed support</v>
          </cell>
        </row>
        <row r="8">
          <cell r="C8" t="str">
            <v>Mixed</v>
          </cell>
          <cell r="D8">
            <v>4</v>
          </cell>
          <cell r="E8" t="str">
            <v>Unknown</v>
          </cell>
          <cell r="F8" t="str">
            <v>Unknown</v>
          </cell>
          <cell r="G8" t="str">
            <v>Addictions Team</v>
          </cell>
          <cell r="H8">
            <v>4</v>
          </cell>
          <cell r="I8" t="str">
            <v>Other crimes (e.g. drugs, handling an offensive weapon)</v>
          </cell>
          <cell r="J8">
            <v>4</v>
          </cell>
          <cell r="K8" t="str">
            <v>Very-high</v>
          </cell>
          <cell r="M8" t="str">
            <v>Structured deferred sentence</v>
          </cell>
          <cell r="N8">
            <v>3</v>
          </cell>
          <cell r="Y8" t="str">
            <v>e. She has no outstanding health problems. She has own GP and Dentist</v>
          </cell>
          <cell r="Z8" t="str">
            <v>e. She feels good about herself and is generally happy with life</v>
          </cell>
          <cell r="AA8" t="str">
            <v xml:space="preserve">e. She has no sexual health issues identified. Not at risk of abuse </v>
          </cell>
          <cell r="AB8" t="str">
            <v>e. No current issues</v>
          </cell>
          <cell r="AJ8" t="str">
            <v>Early discharge</v>
          </cell>
        </row>
        <row r="9">
          <cell r="C9" t="str">
            <v>Asian or Asian British</v>
          </cell>
          <cell r="D9" t="str">
            <v>5+</v>
          </cell>
          <cell r="G9" t="str">
            <v>Sheriff Court</v>
          </cell>
          <cell r="H9">
            <v>5</v>
          </cell>
          <cell r="I9" t="str">
            <v>Miscellaneous offences (e.g. breach of the peace)</v>
          </cell>
          <cell r="J9">
            <v>5</v>
          </cell>
          <cell r="K9" t="str">
            <v>Not applicable</v>
          </cell>
          <cell r="M9" t="str">
            <v>Community Payback Order</v>
          </cell>
          <cell r="N9">
            <v>4</v>
          </cell>
          <cell r="AJ9" t="str">
            <v>Revoked due to review</v>
          </cell>
        </row>
        <row r="10">
          <cell r="C10" t="str">
            <v>African, Caribbean, Black or Black British</v>
          </cell>
          <cell r="D10" t="str">
            <v>Unknown</v>
          </cell>
          <cell r="G10" t="str">
            <v>Justice of the Peace Court</v>
          </cell>
          <cell r="H10">
            <v>6</v>
          </cell>
          <cell r="I10" t="str">
            <v>Motor vehicle offences</v>
          </cell>
          <cell r="J10">
            <v>6</v>
          </cell>
          <cell r="K10" t="str">
            <v>Unknown</v>
          </cell>
          <cell r="M10" t="str">
            <v>Drug Treatment and Testing Order (DTTO)</v>
          </cell>
          <cell r="N10">
            <v>5</v>
          </cell>
          <cell r="AJ10" t="str">
            <v>Revoked due to breach</v>
          </cell>
        </row>
        <row r="11">
          <cell r="C11" t="str">
            <v>Other ethnic background</v>
          </cell>
          <cell r="G11" t="str">
            <v>SACRO</v>
          </cell>
          <cell r="H11">
            <v>7</v>
          </cell>
          <cell r="I11" t="str">
            <v>Not applicable (she has no convictions)</v>
          </cell>
          <cell r="J11">
            <v>7</v>
          </cell>
          <cell r="M11" t="str">
            <v>Restriction of liberty order</v>
          </cell>
          <cell r="N11">
            <v>6</v>
          </cell>
          <cell r="AJ11" t="str">
            <v>Transfer out of area</v>
          </cell>
        </row>
        <row r="12">
          <cell r="C12" t="str">
            <v>Unknown</v>
          </cell>
          <cell r="G12" t="str">
            <v>NHS/ Health professional</v>
          </cell>
          <cell r="H12">
            <v>8</v>
          </cell>
          <cell r="I12" t="str">
            <v>Unknown</v>
          </cell>
          <cell r="J12">
            <v>8</v>
          </cell>
          <cell r="M12" t="str">
            <v>Supervised attendance order</v>
          </cell>
          <cell r="N12">
            <v>7</v>
          </cell>
          <cell r="AJ12" t="str">
            <v>Death</v>
          </cell>
        </row>
        <row r="13">
          <cell r="G13" t="str">
            <v>Other Third Sector</v>
          </cell>
          <cell r="H13">
            <v>9</v>
          </cell>
          <cell r="J13">
            <v>9</v>
          </cell>
          <cell r="M13" t="str">
            <v>Monetarypenalty(fine/compensation)</v>
          </cell>
          <cell r="N13">
            <v>8</v>
          </cell>
          <cell r="AJ13" t="str">
            <v>Not applicable</v>
          </cell>
        </row>
        <row r="14">
          <cell r="G14" t="str">
            <v>Self-referral</v>
          </cell>
          <cell r="H14">
            <v>10</v>
          </cell>
          <cell r="J14">
            <v>10</v>
          </cell>
          <cell r="M14" t="str">
            <v>Custody (4 years or under)</v>
          </cell>
          <cell r="N14">
            <v>9</v>
          </cell>
          <cell r="AJ14" t="str">
            <v>Other (please specify in next column)</v>
          </cell>
        </row>
        <row r="15">
          <cell r="G15" t="str">
            <v>Other (please specify in next column)</v>
          </cell>
          <cell r="H15" t="str">
            <v>Unknown</v>
          </cell>
          <cell r="J15" t="str">
            <v>Unknown</v>
          </cell>
          <cell r="M15" t="str">
            <v>Custody (over 4 years)</v>
          </cell>
          <cell r="N15">
            <v>10</v>
          </cell>
        </row>
        <row r="16">
          <cell r="G16" t="str">
            <v>Unknown</v>
          </cell>
          <cell r="M16" t="str">
            <v>Throughcare (statutory)</v>
          </cell>
          <cell r="N16">
            <v>12</v>
          </cell>
        </row>
        <row r="17">
          <cell r="M17" t="str">
            <v>Throughcare (voluntary)</v>
          </cell>
          <cell r="N17">
            <v>18</v>
          </cell>
        </row>
        <row r="18">
          <cell r="M18" t="str">
            <v>Early and effective intervention</v>
          </cell>
          <cell r="N18">
            <v>24</v>
          </cell>
        </row>
        <row r="19">
          <cell r="M19" t="str">
            <v>Self-referral</v>
          </cell>
          <cell r="N19">
            <v>36</v>
          </cell>
        </row>
        <row r="20">
          <cell r="M20" t="str">
            <v>Other (please specify in next column)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 &amp; Question Guide"/>
      <sheetName val="Database"/>
      <sheetName val="Your Dashboard"/>
      <sheetName val="Lists - AdminUseOnly"/>
      <sheetName val="Women's Progress Graphs"/>
    </sheetNames>
    <sheetDataSet>
      <sheetData sheetId="0"/>
      <sheetData sheetId="1">
        <row r="8">
          <cell r="A8" t="str">
            <v>Daniella MacDonald</v>
          </cell>
        </row>
        <row r="9">
          <cell r="A9" t="str">
            <v>Kerry MacIver</v>
          </cell>
        </row>
        <row r="10">
          <cell r="A10" t="str">
            <v>Eilidh MacKay</v>
          </cell>
        </row>
        <row r="11">
          <cell r="A11" t="str">
            <v>Louise MacLeay</v>
          </cell>
        </row>
        <row r="12">
          <cell r="A12" t="str">
            <v>Heather Ross</v>
          </cell>
        </row>
        <row r="13">
          <cell r="A13" t="str">
            <v>Heidi MacKay</v>
          </cell>
        </row>
        <row r="14">
          <cell r="A14" t="str">
            <v>Yvonne Murray</v>
          </cell>
        </row>
        <row r="15">
          <cell r="A15" t="str">
            <v>Gemma Robertson</v>
          </cell>
        </row>
        <row r="16">
          <cell r="A16" t="str">
            <v>Yvonne Lambert</v>
          </cell>
        </row>
        <row r="17">
          <cell r="A17" t="str">
            <v>Elaine Murray</v>
          </cell>
        </row>
        <row r="18">
          <cell r="A18" t="str">
            <v>Mollie Robinson</v>
          </cell>
        </row>
        <row r="19">
          <cell r="A19" t="str">
            <v>Lynn McNeil</v>
          </cell>
        </row>
        <row r="20">
          <cell r="A20" t="str">
            <v>Jackie Rabbeth</v>
          </cell>
        </row>
        <row r="21">
          <cell r="A21" t="str">
            <v>Rosila Ross</v>
          </cell>
        </row>
        <row r="22">
          <cell r="A22" t="str">
            <v>Pamela MacDonald</v>
          </cell>
        </row>
        <row r="23">
          <cell r="A23" t="str">
            <v>Louisa Chisholm</v>
          </cell>
        </row>
        <row r="24">
          <cell r="A24" t="str">
            <v>Alexandra Glass</v>
          </cell>
        </row>
        <row r="25">
          <cell r="A25" t="str">
            <v>Irene Newlands</v>
          </cell>
        </row>
        <row r="26">
          <cell r="A26" t="str">
            <v>Rhona Duncan</v>
          </cell>
        </row>
        <row r="27">
          <cell r="A27" t="str">
            <v>Marsaili Jack</v>
          </cell>
        </row>
        <row r="28">
          <cell r="A28" t="str">
            <v>Nicole Calder</v>
          </cell>
        </row>
        <row r="29">
          <cell r="A29" t="str">
            <v>Lauren Campbell</v>
          </cell>
        </row>
        <row r="30">
          <cell r="A30" t="str">
            <v>Tammy Smith</v>
          </cell>
        </row>
        <row r="31">
          <cell r="A31" t="str">
            <v>Sarah Robertson</v>
          </cell>
        </row>
        <row r="32">
          <cell r="A32" t="str">
            <v>Linda Munro</v>
          </cell>
        </row>
        <row r="33">
          <cell r="A33" t="str">
            <v>Miranda Robertson</v>
          </cell>
        </row>
        <row r="34">
          <cell r="A34" t="str">
            <v>Kirsty McCulloch</v>
          </cell>
        </row>
        <row r="35">
          <cell r="A35" t="str">
            <v>Sarah Gray</v>
          </cell>
        </row>
        <row r="36">
          <cell r="A36" t="str">
            <v>Rachel Parkin</v>
          </cell>
        </row>
        <row r="37">
          <cell r="A37" t="str">
            <v>Lynn MacKenzie</v>
          </cell>
        </row>
        <row r="38">
          <cell r="A38" t="str">
            <v>Sandy Butler</v>
          </cell>
        </row>
        <row r="39">
          <cell r="A39" t="str">
            <v>Danielle Guhl</v>
          </cell>
        </row>
        <row r="40">
          <cell r="A40" t="str">
            <v>Kerry Shields</v>
          </cell>
        </row>
        <row r="41">
          <cell r="A41" t="str">
            <v>Alanna Syrjanen</v>
          </cell>
        </row>
        <row r="42">
          <cell r="A42" t="str">
            <v>Debbie van Baarlen</v>
          </cell>
        </row>
        <row r="43">
          <cell r="A43" t="str">
            <v>Sally Johnson</v>
          </cell>
        </row>
        <row r="44">
          <cell r="A44" t="str">
            <v>Roseanne Gilbert</v>
          </cell>
        </row>
        <row r="45">
          <cell r="A45" t="str">
            <v>Kimberley Wheelhouse</v>
          </cell>
        </row>
        <row r="46">
          <cell r="A46" t="str">
            <v>Joanne McGuinness</v>
          </cell>
        </row>
        <row r="47">
          <cell r="A47" t="str">
            <v>Louise McIntyre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S35"/>
  <sheetViews>
    <sheetView showGridLines="0" tabSelected="1" workbookViewId="0">
      <selection activeCell="E4" sqref="E4"/>
    </sheetView>
  </sheetViews>
  <sheetFormatPr baseColWidth="10" defaultColWidth="11" defaultRowHeight="15" x14ac:dyDescent="0"/>
  <cols>
    <col min="1" max="1" width="44.6640625" customWidth="1"/>
    <col min="2" max="4" width="10.6640625" style="1" customWidth="1"/>
    <col min="5" max="5" width="13.5" style="1" customWidth="1"/>
    <col min="6" max="6" width="14.83203125" style="1" customWidth="1"/>
    <col min="7" max="7" width="15.33203125" customWidth="1"/>
    <col min="8" max="8" width="41.1640625" customWidth="1"/>
    <col min="9" max="9" width="10.83203125" customWidth="1"/>
    <col min="12" max="12" width="15.5" customWidth="1"/>
    <col min="13" max="13" width="13" customWidth="1"/>
    <col min="14" max="14" width="40" customWidth="1"/>
    <col min="15" max="15" width="12.83203125" customWidth="1"/>
    <col min="16" max="16" width="10.83203125" customWidth="1"/>
    <col min="18" max="18" width="14.5" customWidth="1"/>
  </cols>
  <sheetData>
    <row r="1" spans="1:19" ht="36">
      <c r="A1" s="34" t="s">
        <v>15</v>
      </c>
    </row>
    <row r="2" spans="1:19">
      <c r="A2" t="s">
        <v>16</v>
      </c>
      <c r="H2" s="4"/>
      <c r="I2" s="3"/>
      <c r="J2" s="3"/>
      <c r="K2" s="3"/>
      <c r="L2" s="3"/>
      <c r="M2" s="3"/>
      <c r="O2" s="1"/>
      <c r="P2" s="1"/>
      <c r="Q2" s="1"/>
      <c r="R2" s="1"/>
      <c r="S2" s="1"/>
    </row>
    <row r="3" spans="1:19">
      <c r="H3" s="4"/>
      <c r="I3" s="3"/>
      <c r="J3" s="3"/>
      <c r="K3" s="3"/>
      <c r="L3" s="3"/>
      <c r="M3" s="3"/>
      <c r="O3" s="1"/>
      <c r="P3" s="1"/>
      <c r="Q3" s="1"/>
      <c r="R3" s="1"/>
      <c r="S3" s="1"/>
    </row>
    <row r="4" spans="1:19">
      <c r="H4" s="4"/>
      <c r="I4" s="3"/>
      <c r="J4" s="3"/>
      <c r="K4" s="3"/>
      <c r="L4" s="3"/>
      <c r="M4" s="3"/>
      <c r="O4" s="1"/>
      <c r="P4" s="1"/>
      <c r="Q4" s="1"/>
      <c r="R4" s="1"/>
      <c r="S4" s="1"/>
    </row>
    <row r="5" spans="1:19">
      <c r="H5" s="4"/>
      <c r="I5" s="3"/>
      <c r="J5" s="3"/>
      <c r="K5" s="3"/>
      <c r="L5" s="3"/>
      <c r="M5" s="3"/>
      <c r="O5" s="1"/>
      <c r="P5" s="1"/>
      <c r="Q5" s="1"/>
      <c r="R5" s="1"/>
      <c r="S5" s="1"/>
    </row>
    <row r="6" spans="1:19">
      <c r="C6" s="33"/>
      <c r="D6" s="32"/>
      <c r="O6" s="1"/>
      <c r="P6" s="33"/>
      <c r="Q6" s="32"/>
      <c r="R6" s="1"/>
      <c r="S6" s="1"/>
    </row>
    <row r="7" spans="1:19" ht="18" customHeight="1">
      <c r="B7"/>
    </row>
    <row r="8" spans="1:19" ht="22" customHeight="1"/>
    <row r="10" spans="1:19" ht="18">
      <c r="A10" s="19" t="s">
        <v>19</v>
      </c>
      <c r="B10" s="18" t="s">
        <v>17</v>
      </c>
      <c r="C10" s="17"/>
      <c r="D10" s="16"/>
      <c r="E10" s="27" t="s">
        <v>10</v>
      </c>
    </row>
    <row r="11" spans="1:19" ht="31" thickBot="1">
      <c r="A11" s="15"/>
      <c r="B11" s="14" t="s">
        <v>9</v>
      </c>
      <c r="C11" s="13" t="s">
        <v>8</v>
      </c>
      <c r="D11" s="13" t="s">
        <v>7</v>
      </c>
      <c r="E11" s="12"/>
    </row>
    <row r="12" spans="1:19">
      <c r="A12" s="26" t="s">
        <v>11</v>
      </c>
      <c r="B12" s="24">
        <v>14</v>
      </c>
      <c r="C12" s="20">
        <v>15</v>
      </c>
      <c r="D12" s="20">
        <v>3</v>
      </c>
      <c r="E12" s="23">
        <v>32</v>
      </c>
    </row>
    <row r="13" spans="1:19">
      <c r="A13" s="25" t="s">
        <v>12</v>
      </c>
      <c r="B13" s="24">
        <v>3</v>
      </c>
      <c r="C13" s="20">
        <v>13</v>
      </c>
      <c r="D13" s="20">
        <v>1</v>
      </c>
      <c r="E13" s="23">
        <v>17</v>
      </c>
    </row>
    <row r="14" spans="1:19">
      <c r="A14" s="25" t="s">
        <v>13</v>
      </c>
      <c r="B14" s="24">
        <v>0</v>
      </c>
      <c r="C14" s="20">
        <v>1</v>
      </c>
      <c r="D14" s="20">
        <v>0</v>
      </c>
      <c r="E14" s="23">
        <v>1</v>
      </c>
    </row>
    <row r="15" spans="1:19" ht="16" thickBot="1">
      <c r="A15" s="29" t="s">
        <v>10</v>
      </c>
      <c r="B15" s="22">
        <f>SUM(B12:B14)</f>
        <v>17</v>
      </c>
      <c r="C15" s="21">
        <f t="shared" ref="C15:D15" si="0">SUM(C12:C14)</f>
        <v>29</v>
      </c>
      <c r="D15" s="21">
        <f t="shared" si="0"/>
        <v>4</v>
      </c>
      <c r="E15" s="28">
        <f>SUM(E12:E14)</f>
        <v>50</v>
      </c>
    </row>
    <row r="16" spans="1:19">
      <c r="A16" s="35" t="s">
        <v>14</v>
      </c>
      <c r="B16" s="3"/>
      <c r="D16" s="3"/>
      <c r="E16" s="3"/>
      <c r="F16" s="3"/>
    </row>
    <row r="17" spans="1:17">
      <c r="A17" s="4"/>
      <c r="B17" s="3"/>
      <c r="C17" s="3"/>
      <c r="D17" s="3"/>
      <c r="E17" s="3"/>
      <c r="F17" s="3"/>
    </row>
    <row r="18" spans="1:17">
      <c r="A18" s="4"/>
      <c r="B18" s="3"/>
      <c r="C18" s="3"/>
      <c r="D18" s="3"/>
      <c r="E18" s="3"/>
      <c r="F18" s="3"/>
    </row>
    <row r="19" spans="1:17">
      <c r="A19" s="4"/>
      <c r="B19" s="3"/>
      <c r="C19" s="3"/>
      <c r="D19" s="3"/>
      <c r="E19" s="3"/>
      <c r="F19" s="3"/>
      <c r="G19" s="2"/>
    </row>
    <row r="20" spans="1:17">
      <c r="O20" s="31"/>
    </row>
    <row r="21" spans="1:17">
      <c r="O21" s="30"/>
      <c r="P21" s="30"/>
      <c r="Q21" s="30"/>
    </row>
    <row r="25" spans="1:17" ht="18">
      <c r="A25" s="19" t="s">
        <v>18</v>
      </c>
      <c r="B25" s="18" t="s">
        <v>17</v>
      </c>
      <c r="C25" s="17"/>
      <c r="D25" s="17"/>
      <c r="E25" s="27" t="s">
        <v>10</v>
      </c>
    </row>
    <row r="26" spans="1:17" ht="31" thickBot="1">
      <c r="A26" s="15"/>
      <c r="B26" s="14" t="s">
        <v>9</v>
      </c>
      <c r="C26" s="13" t="s">
        <v>8</v>
      </c>
      <c r="D26" s="13" t="s">
        <v>7</v>
      </c>
      <c r="E26" s="36"/>
    </row>
    <row r="27" spans="1:17">
      <c r="A27" s="11" t="s">
        <v>6</v>
      </c>
      <c r="B27" s="9">
        <f>B15</f>
        <v>17</v>
      </c>
      <c r="C27" s="8">
        <f>C15</f>
        <v>29</v>
      </c>
      <c r="D27" s="8">
        <f>D15</f>
        <v>4</v>
      </c>
      <c r="E27" s="37">
        <f>SUM(B27:D27)</f>
        <v>50</v>
      </c>
    </row>
    <row r="28" spans="1:17">
      <c r="A28" s="11" t="s">
        <v>5</v>
      </c>
      <c r="B28" s="9">
        <v>2</v>
      </c>
      <c r="C28" s="8">
        <v>44</v>
      </c>
      <c r="D28" s="8">
        <v>4</v>
      </c>
      <c r="E28" s="37">
        <f>SUM(B28:D28)</f>
        <v>50</v>
      </c>
    </row>
    <row r="29" spans="1:17">
      <c r="A29" s="11" t="s">
        <v>4</v>
      </c>
      <c r="B29" s="9">
        <v>11</v>
      </c>
      <c r="C29" s="8">
        <v>32</v>
      </c>
      <c r="D29" s="8">
        <v>7</v>
      </c>
      <c r="E29" s="37">
        <f t="shared" ref="E29:E33" si="1">SUM(B29:D29)</f>
        <v>50</v>
      </c>
    </row>
    <row r="30" spans="1:17">
      <c r="A30" s="10" t="s">
        <v>3</v>
      </c>
      <c r="B30" s="9">
        <v>13</v>
      </c>
      <c r="C30" s="8">
        <v>26</v>
      </c>
      <c r="D30" s="8">
        <v>11</v>
      </c>
      <c r="E30" s="37">
        <f t="shared" si="1"/>
        <v>50</v>
      </c>
    </row>
    <row r="31" spans="1:17">
      <c r="A31" s="10" t="s">
        <v>2</v>
      </c>
      <c r="B31" s="9">
        <v>15</v>
      </c>
      <c r="C31" s="8">
        <v>31</v>
      </c>
      <c r="D31" s="8">
        <v>4</v>
      </c>
      <c r="E31" s="37">
        <f t="shared" si="1"/>
        <v>50</v>
      </c>
    </row>
    <row r="32" spans="1:17">
      <c r="A32" s="10" t="s">
        <v>1</v>
      </c>
      <c r="B32" s="9">
        <v>33</v>
      </c>
      <c r="C32" s="8">
        <v>15</v>
      </c>
      <c r="D32" s="8">
        <v>2</v>
      </c>
      <c r="E32" s="37">
        <f t="shared" si="1"/>
        <v>50</v>
      </c>
    </row>
    <row r="33" spans="1:7">
      <c r="A33" s="7" t="s">
        <v>0</v>
      </c>
      <c r="B33" s="6">
        <v>20</v>
      </c>
      <c r="C33" s="5">
        <v>24</v>
      </c>
      <c r="D33" s="5">
        <v>6</v>
      </c>
      <c r="E33" s="38">
        <f t="shared" si="1"/>
        <v>50</v>
      </c>
    </row>
    <row r="34" spans="1:7">
      <c r="B34" s="3"/>
      <c r="C34" s="3"/>
      <c r="D34" s="3"/>
      <c r="E34" s="3"/>
      <c r="F34" s="3"/>
      <c r="G34" s="2"/>
    </row>
    <row r="35" spans="1:7">
      <c r="A35" s="35" t="s">
        <v>14</v>
      </c>
    </row>
  </sheetData>
  <mergeCells count="4">
    <mergeCell ref="E10:E11"/>
    <mergeCell ref="B10:D10"/>
    <mergeCell ref="B25:D25"/>
    <mergeCell ref="E25:E26"/>
  </mergeCells>
  <pageMargins left="0.75" right="0.75" top="1" bottom="1" header="0.5" footer="0.5"/>
  <pageSetup paperSize="9" scale="37" orientation="portrait" horizontalDpi="4294967292" verticalDpi="4294967292"/>
  <colBreaks count="1" manualBreakCount="1">
    <brk id="15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Progress Made</vt:lpstr>
    </vt:vector>
  </TitlesOfParts>
  <Company>IRISS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Souness</dc:creator>
  <cp:lastModifiedBy>Colleen Souness</cp:lastModifiedBy>
  <dcterms:created xsi:type="dcterms:W3CDTF">2015-01-25T15:03:32Z</dcterms:created>
  <dcterms:modified xsi:type="dcterms:W3CDTF">2015-01-25T15:46:52Z</dcterms:modified>
</cp:coreProperties>
</file>